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FinAdm\FAST\Fringe\Fringe27\"/>
    </mc:Choice>
  </mc:AlternateContent>
  <xr:revisionPtr revIDLastSave="0" documentId="13_ncr:1_{C093A79D-415F-41AF-B497-A0699281DFC0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2027-ful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4" i="2" l="1"/>
  <c r="I33" i="2"/>
  <c r="I8" i="2"/>
  <c r="I7" i="2"/>
  <c r="F7" i="2" l="1"/>
  <c r="G9" i="2"/>
  <c r="J8" i="2"/>
  <c r="J9" i="2" s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J21" i="2" s="1"/>
  <c r="J22" i="2" s="1"/>
  <c r="J23" i="2" s="1"/>
  <c r="J24" i="2" s="1"/>
  <c r="J25" i="2" s="1"/>
  <c r="J26" i="2" s="1"/>
  <c r="J27" i="2" s="1"/>
  <c r="J28" i="2" s="1"/>
  <c r="G10" i="2" l="1"/>
  <c r="N10" i="2"/>
  <c r="I9" i="2"/>
  <c r="D8" i="2"/>
  <c r="G11" i="2" l="1"/>
  <c r="I10" i="2"/>
  <c r="F8" i="2"/>
  <c r="D9" i="2" s="1"/>
  <c r="G12" i="2" l="1"/>
  <c r="N12" i="2"/>
  <c r="I11" i="2"/>
  <c r="F9" i="2"/>
  <c r="D10" i="2" s="1"/>
  <c r="G13" i="2" l="1"/>
  <c r="I12" i="2"/>
  <c r="F10" i="2"/>
  <c r="G14" i="2" l="1"/>
  <c r="N14" i="2"/>
  <c r="I13" i="2"/>
  <c r="D11" i="2"/>
  <c r="F11" i="2" s="1"/>
  <c r="G15" i="2" l="1"/>
  <c r="I14" i="2"/>
  <c r="D12" i="2"/>
  <c r="F12" i="2" s="1"/>
  <c r="G16" i="2" l="1"/>
  <c r="I15" i="2"/>
  <c r="N16" i="2"/>
  <c r="D13" i="2"/>
  <c r="F13" i="2" s="1"/>
  <c r="G17" i="2" l="1"/>
  <c r="I16" i="2"/>
  <c r="D14" i="2"/>
  <c r="F14" i="2" s="1"/>
  <c r="G18" i="2" l="1"/>
  <c r="I17" i="2"/>
  <c r="N18" i="2"/>
  <c r="D15" i="2"/>
  <c r="F15" i="2" s="1"/>
  <c r="G19" i="2" l="1"/>
  <c r="I18" i="2"/>
  <c r="D16" i="2"/>
  <c r="F16" i="2" s="1"/>
  <c r="G20" i="2" l="1"/>
  <c r="I19" i="2"/>
  <c r="D17" i="2"/>
  <c r="F17" i="2" s="1"/>
  <c r="G21" i="2" l="1"/>
  <c r="I20" i="2"/>
  <c r="N21" i="2"/>
  <c r="D18" i="2"/>
  <c r="F18" i="2" s="1"/>
  <c r="G22" i="2" l="1"/>
  <c r="I21" i="2"/>
  <c r="D19" i="2"/>
  <c r="F19" i="2" s="1"/>
  <c r="G23" i="2" l="1"/>
  <c r="N23" i="2"/>
  <c r="I22" i="2"/>
  <c r="D20" i="2"/>
  <c r="F20" i="2" s="1"/>
  <c r="G24" i="2" l="1"/>
  <c r="I23" i="2"/>
  <c r="D21" i="2"/>
  <c r="F21" i="2" s="1"/>
  <c r="G25" i="2" l="1"/>
  <c r="I24" i="2"/>
  <c r="N25" i="2"/>
  <c r="D22" i="2"/>
  <c r="F22" i="2" s="1"/>
  <c r="G26" i="2" l="1"/>
  <c r="I25" i="2"/>
  <c r="D23" i="2"/>
  <c r="F23" i="2" s="1"/>
  <c r="G27" i="2" l="1"/>
  <c r="I26" i="2"/>
  <c r="N27" i="2"/>
  <c r="D24" i="2"/>
  <c r="F24" i="2" s="1"/>
  <c r="G28" i="2" l="1"/>
  <c r="I27" i="2"/>
  <c r="D25" i="2"/>
  <c r="F25" i="2" s="1"/>
  <c r="G29" i="2" l="1"/>
  <c r="I28" i="2"/>
  <c r="N29" i="2"/>
  <c r="D26" i="2"/>
  <c r="F26" i="2" s="1"/>
  <c r="G30" i="2" l="1"/>
  <c r="I29" i="2"/>
  <c r="D27" i="2"/>
  <c r="F27" i="2" s="1"/>
  <c r="G31" i="2" l="1"/>
  <c r="N31" i="2"/>
  <c r="I30" i="2"/>
  <c r="D28" i="2"/>
  <c r="F28" i="2" s="1"/>
  <c r="G32" i="2" l="1"/>
  <c r="I32" i="2" s="1"/>
  <c r="I31" i="2"/>
  <c r="D29" i="2"/>
  <c r="F29" i="2" s="1"/>
  <c r="D30" i="2" l="1"/>
  <c r="F30" i="2" s="1"/>
  <c r="D31" i="2" l="1"/>
  <c r="F31" i="2" s="1"/>
  <c r="D32" i="2" l="1"/>
  <c r="F32" i="2" s="1"/>
  <c r="D33" i="2" s="1"/>
  <c r="F33" i="2" s="1"/>
  <c r="D34" i="2" l="1"/>
  <c r="F34" i="2" s="1"/>
</calcChain>
</file>

<file path=xl/sharedStrings.xml><?xml version="1.0" encoding="utf-8"?>
<sst xmlns="http://schemas.openxmlformats.org/spreadsheetml/2006/main" count="208" uniqueCount="97">
  <si>
    <t>Human Resource System</t>
  </si>
  <si>
    <t>Pay Date</t>
  </si>
  <si>
    <t>-</t>
  </si>
  <si>
    <t>Morning</t>
  </si>
  <si>
    <t>Biweekly Pay Schedule
All Employees</t>
  </si>
  <si>
    <t>Deduction Split Schedule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</si>
  <si>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</si>
  <si>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</si>
  <si>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</si>
  <si>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</si>
  <si>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</si>
  <si>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</si>
  <si>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</si>
  <si>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</si>
  <si>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</si>
  <si>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</si>
  <si>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</si>
  <si>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</si>
  <si>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</si>
  <si>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</si>
  <si>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</si>
  <si>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</si>
  <si>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</si>
  <si>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</si>
  <si>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</si>
  <si>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</si>
  <si>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</si>
  <si>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</si>
  <si>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</si>
  <si>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</si>
  <si>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</si>
  <si>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</si>
  <si>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Pay
Period</t>
  </si>
  <si>
    <t>Final Calc and
Complete</t>
  </si>
  <si>
    <r>
      <t>J</t>
    </r>
    <r>
      <rPr>
        <sz val="10"/>
        <color theme="1"/>
        <rFont val="Arial"/>
        <family val="2"/>
      </rPr>
      <t>AN</t>
    </r>
    <r>
      <rPr>
        <sz val="11"/>
        <color theme="1"/>
        <rFont val="Arial"/>
        <family val="2"/>
      </rPr>
      <t xml:space="preserve"> First</t>
    </r>
  </si>
  <si>
    <r>
      <t>J</t>
    </r>
    <r>
      <rPr>
        <sz val="10"/>
        <color theme="1"/>
        <rFont val="Arial"/>
        <family val="2"/>
      </rPr>
      <t>AN</t>
    </r>
    <r>
      <rPr>
        <sz val="11"/>
        <color theme="1"/>
        <rFont val="Arial"/>
        <family val="2"/>
      </rPr>
      <t xml:space="preserve"> Second</t>
    </r>
  </si>
  <si>
    <r>
      <t>F</t>
    </r>
    <r>
      <rPr>
        <sz val="10"/>
        <color theme="1"/>
        <rFont val="Arial"/>
        <family val="2"/>
      </rPr>
      <t>EB</t>
    </r>
    <r>
      <rPr>
        <sz val="11"/>
        <color theme="1"/>
        <rFont val="Arial"/>
        <family val="2"/>
      </rPr>
      <t xml:space="preserve"> First</t>
    </r>
  </si>
  <si>
    <r>
      <t>F</t>
    </r>
    <r>
      <rPr>
        <sz val="10"/>
        <color theme="1"/>
        <rFont val="Arial"/>
        <family val="2"/>
      </rPr>
      <t>EB</t>
    </r>
    <r>
      <rPr>
        <sz val="11"/>
        <color theme="1"/>
        <rFont val="Arial"/>
        <family val="2"/>
      </rPr>
      <t xml:space="preserve"> Second</t>
    </r>
  </si>
  <si>
    <r>
      <t>M</t>
    </r>
    <r>
      <rPr>
        <sz val="10"/>
        <color theme="1"/>
        <rFont val="Arial"/>
        <family val="2"/>
      </rPr>
      <t>AR</t>
    </r>
    <r>
      <rPr>
        <sz val="11"/>
        <color theme="1"/>
        <rFont val="Arial"/>
        <family val="2"/>
      </rPr>
      <t xml:space="preserve"> First</t>
    </r>
  </si>
  <si>
    <r>
      <t>M</t>
    </r>
    <r>
      <rPr>
        <sz val="10"/>
        <color theme="1"/>
        <rFont val="Arial"/>
        <family val="2"/>
      </rPr>
      <t>AR</t>
    </r>
    <r>
      <rPr>
        <sz val="11"/>
        <color theme="1"/>
        <rFont val="Arial"/>
        <family val="2"/>
      </rPr>
      <t xml:space="preserve"> Second</t>
    </r>
  </si>
  <si>
    <r>
      <t>A</t>
    </r>
    <r>
      <rPr>
        <sz val="10"/>
        <color theme="1"/>
        <rFont val="Arial"/>
        <family val="2"/>
      </rPr>
      <t>PR</t>
    </r>
    <r>
      <rPr>
        <sz val="11"/>
        <color theme="1"/>
        <rFont val="Arial"/>
        <family val="2"/>
      </rPr>
      <t xml:space="preserve"> First</t>
    </r>
  </si>
  <si>
    <r>
      <t>A</t>
    </r>
    <r>
      <rPr>
        <sz val="10"/>
        <color theme="1"/>
        <rFont val="Arial"/>
        <family val="2"/>
      </rPr>
      <t>PR</t>
    </r>
    <r>
      <rPr>
        <sz val="11"/>
        <color theme="1"/>
        <rFont val="Arial"/>
        <family val="2"/>
      </rPr>
      <t xml:space="preserve"> Second</t>
    </r>
  </si>
  <si>
    <r>
      <t>A</t>
    </r>
    <r>
      <rPr>
        <sz val="10"/>
        <color theme="1"/>
        <rFont val="Arial"/>
        <family val="2"/>
      </rPr>
      <t>PR</t>
    </r>
    <r>
      <rPr>
        <sz val="11"/>
        <color theme="1"/>
        <rFont val="Arial"/>
        <family val="2"/>
      </rPr>
      <t xml:space="preserve"> Third</t>
    </r>
  </si>
  <si>
    <r>
      <t>M</t>
    </r>
    <r>
      <rPr>
        <sz val="10"/>
        <color theme="1"/>
        <rFont val="Arial"/>
        <family val="2"/>
      </rPr>
      <t>AY</t>
    </r>
    <r>
      <rPr>
        <sz val="11"/>
        <color theme="1"/>
        <rFont val="Arial"/>
        <family val="2"/>
      </rPr>
      <t xml:space="preserve"> First</t>
    </r>
  </si>
  <si>
    <r>
      <t>M</t>
    </r>
    <r>
      <rPr>
        <sz val="10"/>
        <color theme="1"/>
        <rFont val="Arial"/>
        <family val="2"/>
      </rPr>
      <t>AY</t>
    </r>
    <r>
      <rPr>
        <sz val="11"/>
        <color theme="1"/>
        <rFont val="Arial"/>
        <family val="2"/>
      </rPr>
      <t xml:space="preserve"> Second</t>
    </r>
  </si>
  <si>
    <r>
      <t>J</t>
    </r>
    <r>
      <rPr>
        <sz val="10"/>
        <color theme="1"/>
        <rFont val="Arial"/>
        <family val="2"/>
      </rPr>
      <t>UN</t>
    </r>
    <r>
      <rPr>
        <sz val="11"/>
        <color theme="1"/>
        <rFont val="Arial"/>
        <family val="2"/>
      </rPr>
      <t xml:space="preserve"> First</t>
    </r>
  </si>
  <si>
    <r>
      <t>J</t>
    </r>
    <r>
      <rPr>
        <sz val="10"/>
        <color theme="1"/>
        <rFont val="Arial"/>
        <family val="2"/>
      </rPr>
      <t>UN</t>
    </r>
    <r>
      <rPr>
        <sz val="11"/>
        <color theme="1"/>
        <rFont val="Arial"/>
        <family val="2"/>
      </rPr>
      <t xml:space="preserve"> Second</t>
    </r>
  </si>
  <si>
    <r>
      <t>J</t>
    </r>
    <r>
      <rPr>
        <sz val="10"/>
        <color theme="1"/>
        <rFont val="Arial"/>
        <family val="2"/>
      </rPr>
      <t>UL</t>
    </r>
    <r>
      <rPr>
        <sz val="11"/>
        <color theme="1"/>
        <rFont val="Arial"/>
        <family val="2"/>
      </rPr>
      <t xml:space="preserve"> First</t>
    </r>
  </si>
  <si>
    <r>
      <t>J</t>
    </r>
    <r>
      <rPr>
        <sz val="10"/>
        <color theme="1"/>
        <rFont val="Arial"/>
        <family val="2"/>
      </rPr>
      <t>UL</t>
    </r>
    <r>
      <rPr>
        <sz val="11"/>
        <color theme="1"/>
        <rFont val="Arial"/>
        <family val="2"/>
      </rPr>
      <t xml:space="preserve"> Second</t>
    </r>
  </si>
  <si>
    <r>
      <t>A</t>
    </r>
    <r>
      <rPr>
        <sz val="10"/>
        <color theme="1"/>
        <rFont val="Arial"/>
        <family val="2"/>
      </rPr>
      <t>UG</t>
    </r>
    <r>
      <rPr>
        <sz val="11"/>
        <color theme="1"/>
        <rFont val="Arial"/>
        <family val="2"/>
      </rPr>
      <t xml:space="preserve"> First</t>
    </r>
  </si>
  <si>
    <r>
      <t>A</t>
    </r>
    <r>
      <rPr>
        <sz val="10"/>
        <color theme="1"/>
        <rFont val="Arial"/>
        <family val="2"/>
      </rPr>
      <t>UG</t>
    </r>
    <r>
      <rPr>
        <sz val="11"/>
        <color theme="1"/>
        <rFont val="Arial"/>
        <family val="2"/>
      </rPr>
      <t xml:space="preserve"> Second</t>
    </r>
  </si>
  <si>
    <r>
      <t>S</t>
    </r>
    <r>
      <rPr>
        <sz val="10"/>
        <color theme="1"/>
        <rFont val="Arial"/>
        <family val="2"/>
      </rPr>
      <t>EP</t>
    </r>
    <r>
      <rPr>
        <sz val="11"/>
        <color theme="1"/>
        <rFont val="Arial"/>
        <family val="2"/>
      </rPr>
      <t xml:space="preserve"> First</t>
    </r>
  </si>
  <si>
    <r>
      <t>N</t>
    </r>
    <r>
      <rPr>
        <sz val="10"/>
        <color theme="1"/>
        <rFont val="Arial"/>
        <family val="2"/>
      </rPr>
      <t>OV</t>
    </r>
    <r>
      <rPr>
        <sz val="11"/>
        <color theme="1"/>
        <rFont val="Arial"/>
        <family val="2"/>
      </rPr>
      <t xml:space="preserve"> First</t>
    </r>
  </si>
  <si>
    <r>
      <t>N</t>
    </r>
    <r>
      <rPr>
        <sz val="10"/>
        <color theme="1"/>
        <rFont val="Arial"/>
        <family val="2"/>
      </rPr>
      <t>OV</t>
    </r>
    <r>
      <rPr>
        <sz val="11"/>
        <color theme="1"/>
        <rFont val="Arial"/>
        <family val="2"/>
      </rPr>
      <t xml:space="preserve"> Second</t>
    </r>
  </si>
  <si>
    <r>
      <t>D</t>
    </r>
    <r>
      <rPr>
        <sz val="10"/>
        <color theme="1"/>
        <rFont val="Arial"/>
        <family val="2"/>
      </rPr>
      <t>EC</t>
    </r>
    <r>
      <rPr>
        <sz val="11"/>
        <color theme="1"/>
        <rFont val="Arial"/>
        <family val="2"/>
      </rPr>
      <t xml:space="preserve"> First</t>
    </r>
  </si>
  <si>
    <r>
      <t>D</t>
    </r>
    <r>
      <rPr>
        <sz val="10"/>
        <color theme="1"/>
        <rFont val="Arial"/>
        <family val="2"/>
      </rPr>
      <t>EC</t>
    </r>
    <r>
      <rPr>
        <sz val="11"/>
        <color theme="1"/>
        <rFont val="Arial"/>
        <family val="2"/>
      </rPr>
      <t xml:space="preserve"> Second</t>
    </r>
  </si>
  <si>
    <t>Pay Period Dates</t>
  </si>
  <si>
    <t>Universities of Wisconsin Shared Services</t>
  </si>
  <si>
    <r>
      <rPr>
        <sz val="9"/>
        <color theme="1"/>
        <rFont val="Arial"/>
        <family val="2"/>
      </rPr>
      <t xml:space="preserve">Payroll processing dates are subject to change.  Changes will be communicated to institution payroll offices and
posted on the UW Shared Services website: </t>
    </r>
    <r>
      <rPr>
        <b/>
        <sz val="9"/>
        <color theme="3" tint="-0.249977111117893"/>
        <rFont val="Arial"/>
        <family val="2"/>
      </rPr>
      <t>https://www.wisconsin.edu/shared-services/hr-professional-resources/</t>
    </r>
  </si>
  <si>
    <t>OCT Second</t>
  </si>
  <si>
    <t>OCT First</t>
  </si>
  <si>
    <t>SEP Second</t>
  </si>
  <si>
    <t>SEP Third</t>
  </si>
  <si>
    <t>2027 Pay Schedules</t>
  </si>
  <si>
    <t>FY</t>
  </si>
  <si>
    <t>Acctng Period</t>
  </si>
  <si>
    <t>2027</t>
  </si>
  <si>
    <t>Due to DOA</t>
  </si>
  <si>
    <t>Bi-Weekly Accrual?</t>
  </si>
  <si>
    <t>Days Accrued</t>
  </si>
  <si>
    <t>Notes</t>
  </si>
  <si>
    <t>Period Close Date</t>
  </si>
  <si>
    <t>2028</t>
  </si>
  <si>
    <t>Yes</t>
  </si>
  <si>
    <t>Journal Date 6/1</t>
  </si>
  <si>
    <t>Journal Date 12/1</t>
  </si>
  <si>
    <t>HR</t>
  </si>
  <si>
    <t>Finance</t>
  </si>
  <si>
    <t>12/30/2026</t>
  </si>
  <si>
    <t>Date Acctg Period Needs to be Open for Payroll</t>
  </si>
  <si>
    <t>Date Acctg Period Opens for All Other  Operational Areas</t>
  </si>
  <si>
    <t>Period will be open already on 6/30/2027</t>
  </si>
  <si>
    <t>6/30/2027</t>
  </si>
  <si>
    <t>5/31/2027</t>
  </si>
  <si>
    <t>4/30/2027</t>
  </si>
  <si>
    <t>3/31/2027</t>
  </si>
  <si>
    <t>2/26/2027</t>
  </si>
  <si>
    <t>1/29/2027</t>
  </si>
  <si>
    <t>7/30/2027</t>
  </si>
  <si>
    <t>8/31/2027</t>
  </si>
  <si>
    <t>9/30/2027</t>
  </si>
  <si>
    <t>10/29/2027</t>
  </si>
  <si>
    <t>11/30/2027</t>
  </si>
  <si>
    <t>Additional data added from HR schedule by Finance</t>
  </si>
  <si>
    <t>Rev. 20260218</t>
  </si>
  <si>
    <t>Journal Date 11/1</t>
  </si>
  <si>
    <t>Rev. 20260910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</si>
</sst>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3" tint="-0.249977111117893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color theme="1"/>
      <name val="Calibri"/>
      <family val="2"/>
      <scheme val="minor"/>
    </font>
    <font>
      <sz val="11"/>
      <color rgb="FFFF0000"/>
      <name val="Arial"/>
      <family val="2"/>
    </font>
    <font>
      <sz val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157">
    <xf numFmtId="0" fontId="0" fillId="0" borderId="0" xfId="0"/>
    <xf numFmtId="0" fontId="3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164" fontId="5" fillId="2" borderId="1" xfId="1" applyNumberFormat="1" applyFont="1" applyFill="1" applyBorder="1" applyAlignment="1">
      <alignment horizontal="center"/>
    </xf>
    <xf numFmtId="164" fontId="5" fillId="2" borderId="1" xfId="1" applyNumberFormat="1" applyFont="1" applyFill="1" applyBorder="1" applyAlignment="1">
      <alignment horizontal="left"/>
    </xf>
    <xf numFmtId="164" fontId="5" fillId="2" borderId="1" xfId="1" applyNumberFormat="1" applyFont="1" applyFill="1" applyBorder="1" applyAlignment="1">
      <alignment horizontal="right" indent="1"/>
    </xf>
    <xf numFmtId="0" fontId="3" fillId="0" borderId="3" xfId="1" applyFont="1" applyBorder="1"/>
    <xf numFmtId="0" fontId="3" fillId="0" borderId="3" xfId="1" applyFont="1" applyBorder="1" applyAlignment="1">
      <alignment horizontal="right"/>
    </xf>
    <xf numFmtId="0" fontId="3" fillId="0" borderId="3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right" indent="1"/>
    </xf>
    <xf numFmtId="0" fontId="6" fillId="0" borderId="0" xfId="0" applyFont="1" applyAlignment="1">
      <alignment horizontal="right"/>
    </xf>
    <xf numFmtId="0" fontId="10" fillId="0" borderId="0" xfId="0" applyFont="1"/>
    <xf numFmtId="0" fontId="6" fillId="0" borderId="0" xfId="0" applyFont="1"/>
    <xf numFmtId="0" fontId="1" fillId="0" borderId="2" xfId="1" applyBorder="1"/>
    <xf numFmtId="0" fontId="1" fillId="0" borderId="2" xfId="1" applyBorder="1" applyAlignment="1">
      <alignment horizontal="right"/>
    </xf>
    <xf numFmtId="0" fontId="1" fillId="0" borderId="2" xfId="1" applyBorder="1" applyAlignment="1">
      <alignment horizontal="left"/>
    </xf>
    <xf numFmtId="0" fontId="2" fillId="0" borderId="0" xfId="1" applyFont="1" applyAlignment="1">
      <alignment horizontal="center" wrapText="1"/>
    </xf>
    <xf numFmtId="49" fontId="5" fillId="3" borderId="1" xfId="1" applyNumberFormat="1" applyFont="1" applyFill="1" applyBorder="1" applyAlignment="1">
      <alignment horizontal="right" indent="3"/>
    </xf>
    <xf numFmtId="49" fontId="10" fillId="3" borderId="1" xfId="1" applyNumberFormat="1" applyFont="1" applyFill="1" applyBorder="1" applyAlignment="1">
      <alignment horizontal="left" indent="1"/>
    </xf>
    <xf numFmtId="49" fontId="2" fillId="0" borderId="0" xfId="1" applyNumberFormat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4" borderId="3" xfId="1" applyFont="1" applyFill="1" applyBorder="1" applyAlignment="1">
      <alignment horizontal="center" wrapText="1"/>
    </xf>
    <xf numFmtId="49" fontId="5" fillId="3" borderId="5" xfId="1" applyNumberFormat="1" applyFont="1" applyFill="1" applyBorder="1" applyAlignment="1">
      <alignment horizontal="center"/>
    </xf>
    <xf numFmtId="49" fontId="5" fillId="3" borderId="6" xfId="1" applyNumberFormat="1" applyFont="1" applyFill="1" applyBorder="1" applyAlignment="1">
      <alignment horizontal="center"/>
    </xf>
    <xf numFmtId="49" fontId="2" fillId="4" borderId="3" xfId="1" applyNumberFormat="1" applyFont="1" applyFill="1" applyBorder="1" applyAlignment="1">
      <alignment horizontal="center" wrapText="1"/>
    </xf>
    <xf numFmtId="0" fontId="13" fillId="4" borderId="3" xfId="1" applyFont="1" applyFill="1" applyBorder="1" applyAlignment="1">
      <alignment horizontal="center" wrapText="1"/>
    </xf>
    <xf numFmtId="43" fontId="10" fillId="0" borderId="0" xfId="2" applyFont="1"/>
    <xf numFmtId="49" fontId="5" fillId="3" borderId="7" xfId="1" applyNumberFormat="1" applyFont="1" applyFill="1" applyBorder="1" applyAlignment="1">
      <alignment horizontal="right" indent="3"/>
    </xf>
    <xf numFmtId="164" fontId="5" fillId="3" borderId="7" xfId="1" applyNumberFormat="1" applyFont="1" applyFill="1" applyBorder="1" applyAlignment="1">
      <alignment horizontal="right"/>
    </xf>
    <xf numFmtId="164" fontId="5" fillId="3" borderId="7" xfId="1" applyNumberFormat="1" applyFont="1" applyFill="1" applyBorder="1" applyAlignment="1">
      <alignment horizontal="center"/>
    </xf>
    <xf numFmtId="164" fontId="5" fillId="3" borderId="7" xfId="1" applyNumberFormat="1" applyFont="1" applyFill="1" applyBorder="1" applyAlignment="1">
      <alignment horizontal="left"/>
    </xf>
    <xf numFmtId="49" fontId="10" fillId="3" borderId="7" xfId="1" applyNumberFormat="1" applyFont="1" applyFill="1" applyBorder="1" applyAlignment="1">
      <alignment horizontal="left" indent="1"/>
    </xf>
    <xf numFmtId="49" fontId="5" fillId="3" borderId="6" xfId="1" applyNumberFormat="1" applyFont="1" applyFill="1" applyBorder="1" applyAlignment="1">
      <alignment horizontal="right" indent="3"/>
    </xf>
    <xf numFmtId="49" fontId="10" fillId="3" borderId="6" xfId="1" applyNumberFormat="1" applyFont="1" applyFill="1" applyBorder="1" applyAlignment="1">
      <alignment horizontal="left" indent="1"/>
    </xf>
    <xf numFmtId="49" fontId="5" fillId="2" borderId="6" xfId="1" applyNumberFormat="1" applyFont="1" applyFill="1" applyBorder="1" applyAlignment="1">
      <alignment horizontal="right" indent="3"/>
    </xf>
    <xf numFmtId="164" fontId="5" fillId="0" borderId="6" xfId="1" applyNumberFormat="1" applyFont="1" applyBorder="1" applyAlignment="1">
      <alignment horizontal="right"/>
    </xf>
    <xf numFmtId="164" fontId="5" fillId="0" borderId="6" xfId="1" applyNumberFormat="1" applyFont="1" applyBorder="1" applyAlignment="1">
      <alignment horizontal="center"/>
    </xf>
    <xf numFmtId="164" fontId="5" fillId="0" borderId="6" xfId="1" applyNumberFormat="1" applyFont="1" applyBorder="1" applyAlignment="1">
      <alignment horizontal="left"/>
    </xf>
    <xf numFmtId="164" fontId="5" fillId="2" borderId="6" xfId="1" applyNumberFormat="1" applyFont="1" applyFill="1" applyBorder="1" applyAlignment="1">
      <alignment horizontal="left"/>
    </xf>
    <xf numFmtId="164" fontId="5" fillId="2" borderId="6" xfId="1" applyNumberFormat="1" applyFont="1" applyFill="1" applyBorder="1" applyAlignment="1">
      <alignment horizontal="center"/>
    </xf>
    <xf numFmtId="49" fontId="10" fillId="2" borderId="6" xfId="1" applyNumberFormat="1" applyFont="1" applyFill="1" applyBorder="1" applyAlignment="1">
      <alignment horizontal="left" indent="1"/>
    </xf>
    <xf numFmtId="49" fontId="5" fillId="0" borderId="6" xfId="1" applyNumberFormat="1" applyFont="1" applyBorder="1" applyAlignment="1">
      <alignment horizontal="right" indent="3"/>
    </xf>
    <xf numFmtId="49" fontId="10" fillId="0" borderId="6" xfId="1" applyNumberFormat="1" applyFont="1" applyBorder="1" applyAlignment="1">
      <alignment horizontal="left" indent="1"/>
    </xf>
    <xf numFmtId="164" fontId="5" fillId="3" borderId="6" xfId="1" applyNumberFormat="1" applyFont="1" applyFill="1" applyBorder="1" applyAlignment="1">
      <alignment horizontal="right" indent="1"/>
    </xf>
    <xf numFmtId="164" fontId="5" fillId="3" borderId="6" xfId="1" applyNumberFormat="1" applyFont="1" applyFill="1" applyBorder="1" applyAlignment="1">
      <alignment horizontal="center"/>
    </xf>
    <xf numFmtId="49" fontId="5" fillId="3" borderId="7" xfId="1" applyNumberFormat="1" applyFont="1" applyFill="1" applyBorder="1" applyAlignment="1">
      <alignment horizontal="center"/>
    </xf>
    <xf numFmtId="49" fontId="5" fillId="3" borderId="1" xfId="1" applyNumberFormat="1" applyFont="1" applyFill="1" applyBorder="1" applyAlignment="1">
      <alignment horizontal="center"/>
    </xf>
    <xf numFmtId="49" fontId="5" fillId="2" borderId="6" xfId="1" applyNumberFormat="1" applyFont="1" applyFill="1" applyBorder="1" applyAlignment="1">
      <alignment horizontal="center"/>
    </xf>
    <xf numFmtId="49" fontId="5" fillId="0" borderId="6" xfId="1" applyNumberFormat="1" applyFont="1" applyBorder="1" applyAlignment="1">
      <alignment horizontal="center"/>
    </xf>
    <xf numFmtId="0" fontId="14" fillId="4" borderId="0" xfId="0" applyFont="1" applyFill="1"/>
    <xf numFmtId="164" fontId="5" fillId="5" borderId="7" xfId="1" applyNumberFormat="1" applyFont="1" applyFill="1" applyBorder="1" applyAlignment="1">
      <alignment horizontal="right" indent="1"/>
    </xf>
    <xf numFmtId="164" fontId="5" fillId="6" borderId="7" xfId="1" applyNumberFormat="1" applyFont="1" applyFill="1" applyBorder="1" applyAlignment="1">
      <alignment horizontal="right" indent="1"/>
    </xf>
    <xf numFmtId="164" fontId="5" fillId="7" borderId="7" xfId="1" applyNumberFormat="1" applyFont="1" applyFill="1" applyBorder="1" applyAlignment="1">
      <alignment horizontal="right" indent="1"/>
    </xf>
    <xf numFmtId="164" fontId="5" fillId="8" borderId="7" xfId="1" applyNumberFormat="1" applyFont="1" applyFill="1" applyBorder="1" applyAlignment="1">
      <alignment horizontal="right" indent="1"/>
    </xf>
    <xf numFmtId="164" fontId="5" fillId="9" borderId="7" xfId="1" applyNumberFormat="1" applyFont="1" applyFill="1" applyBorder="1" applyAlignment="1">
      <alignment horizontal="right" indent="1"/>
    </xf>
    <xf numFmtId="164" fontId="5" fillId="10" borderId="6" xfId="1" applyNumberFormat="1" applyFont="1" applyFill="1" applyBorder="1" applyAlignment="1">
      <alignment horizontal="right" indent="1"/>
    </xf>
    <xf numFmtId="49" fontId="16" fillId="3" borderId="10" xfId="1" applyNumberFormat="1" applyFont="1" applyFill="1" applyBorder="1"/>
    <xf numFmtId="164" fontId="5" fillId="11" borderId="6" xfId="1" applyNumberFormat="1" applyFont="1" applyFill="1" applyBorder="1" applyAlignment="1">
      <alignment horizontal="right" indent="1"/>
    </xf>
    <xf numFmtId="164" fontId="5" fillId="12" borderId="6" xfId="1" applyNumberFormat="1" applyFont="1" applyFill="1" applyBorder="1" applyAlignment="1">
      <alignment horizontal="right" indent="1"/>
    </xf>
    <xf numFmtId="164" fontId="5" fillId="13" borderId="6" xfId="1" applyNumberFormat="1" applyFont="1" applyFill="1" applyBorder="1" applyAlignment="1">
      <alignment horizontal="right" indent="1"/>
    </xf>
    <xf numFmtId="164" fontId="5" fillId="14" borderId="6" xfId="1" applyNumberFormat="1" applyFont="1" applyFill="1" applyBorder="1" applyAlignment="1">
      <alignment horizontal="right" indent="1"/>
    </xf>
    <xf numFmtId="164" fontId="5" fillId="15" borderId="6" xfId="1" applyNumberFormat="1" applyFont="1" applyFill="1" applyBorder="1" applyAlignment="1">
      <alignment horizontal="right" indent="1"/>
    </xf>
    <xf numFmtId="49" fontId="5" fillId="3" borderId="11" xfId="1" applyNumberFormat="1" applyFont="1" applyFill="1" applyBorder="1" applyAlignment="1">
      <alignment horizontal="center"/>
    </xf>
    <xf numFmtId="49" fontId="5" fillId="3" borderId="12" xfId="1" applyNumberFormat="1" applyFont="1" applyFill="1" applyBorder="1" applyAlignment="1">
      <alignment horizontal="center" vertical="center"/>
    </xf>
    <xf numFmtId="49" fontId="5" fillId="3" borderId="12" xfId="1" applyNumberFormat="1" applyFont="1" applyFill="1" applyBorder="1" applyAlignment="1">
      <alignment horizontal="right" vertical="center" indent="3"/>
    </xf>
    <xf numFmtId="164" fontId="5" fillId="3" borderId="12" xfId="1" applyNumberFormat="1" applyFont="1" applyFill="1" applyBorder="1" applyAlignment="1">
      <alignment horizontal="right"/>
    </xf>
    <xf numFmtId="164" fontId="5" fillId="3" borderId="12" xfId="1" applyNumberFormat="1" applyFont="1" applyFill="1" applyBorder="1" applyAlignment="1">
      <alignment horizontal="center"/>
    </xf>
    <xf numFmtId="164" fontId="5" fillId="3" borderId="12" xfId="1" applyNumberFormat="1" applyFont="1" applyFill="1" applyBorder="1" applyAlignment="1">
      <alignment horizontal="left"/>
    </xf>
    <xf numFmtId="164" fontId="5" fillId="3" borderId="12" xfId="1" applyNumberFormat="1" applyFont="1" applyFill="1" applyBorder="1" applyAlignment="1">
      <alignment horizontal="right" indent="1"/>
    </xf>
    <xf numFmtId="49" fontId="10" fillId="3" borderId="12" xfId="1" applyNumberFormat="1" applyFont="1" applyFill="1" applyBorder="1" applyAlignment="1">
      <alignment horizontal="left" vertical="center" indent="1"/>
    </xf>
    <xf numFmtId="164" fontId="5" fillId="3" borderId="13" xfId="1" applyNumberFormat="1" applyFont="1" applyFill="1" applyBorder="1" applyAlignment="1">
      <alignment horizontal="center"/>
    </xf>
    <xf numFmtId="0" fontId="10" fillId="0" borderId="14" xfId="0" quotePrefix="1" applyFont="1" applyBorder="1" applyAlignment="1">
      <alignment horizontal="center"/>
    </xf>
    <xf numFmtId="164" fontId="5" fillId="3" borderId="15" xfId="1" applyNumberFormat="1" applyFont="1" applyFill="1" applyBorder="1" applyAlignment="1">
      <alignment horizontal="center"/>
    </xf>
    <xf numFmtId="0" fontId="10" fillId="0" borderId="8" xfId="0" quotePrefix="1" applyFont="1" applyBorder="1" applyAlignment="1">
      <alignment horizontal="center"/>
    </xf>
    <xf numFmtId="49" fontId="5" fillId="2" borderId="10" xfId="1" applyNumberFormat="1" applyFont="1" applyFill="1" applyBorder="1" applyAlignment="1">
      <alignment horizontal="center"/>
    </xf>
    <xf numFmtId="49" fontId="5" fillId="2" borderId="10" xfId="1" applyNumberFormat="1" applyFont="1" applyFill="1" applyBorder="1" applyAlignment="1">
      <alignment horizontal="right" indent="3"/>
    </xf>
    <xf numFmtId="164" fontId="5" fillId="0" borderId="10" xfId="1" applyNumberFormat="1" applyFont="1" applyBorder="1" applyAlignment="1">
      <alignment horizontal="right"/>
    </xf>
    <xf numFmtId="164" fontId="5" fillId="0" borderId="10" xfId="1" applyNumberFormat="1" applyFont="1" applyBorder="1" applyAlignment="1">
      <alignment horizontal="center"/>
    </xf>
    <xf numFmtId="164" fontId="5" fillId="0" borderId="10" xfId="1" applyNumberFormat="1" applyFont="1" applyBorder="1" applyAlignment="1">
      <alignment horizontal="left"/>
    </xf>
    <xf numFmtId="164" fontId="5" fillId="2" borderId="10" xfId="1" applyNumberFormat="1" applyFont="1" applyFill="1" applyBorder="1" applyAlignment="1">
      <alignment horizontal="right" indent="1"/>
    </xf>
    <xf numFmtId="164" fontId="5" fillId="2" borderId="10" xfId="1" applyNumberFormat="1" applyFont="1" applyFill="1" applyBorder="1" applyAlignment="1">
      <alignment horizontal="left"/>
    </xf>
    <xf numFmtId="164" fontId="5" fillId="2" borderId="10" xfId="1" applyNumberFormat="1" applyFont="1" applyFill="1" applyBorder="1" applyAlignment="1">
      <alignment horizontal="center"/>
    </xf>
    <xf numFmtId="49" fontId="10" fillId="2" borderId="10" xfId="1" applyNumberFormat="1" applyFont="1" applyFill="1" applyBorder="1" applyAlignment="1">
      <alignment horizontal="left" indent="1"/>
    </xf>
    <xf numFmtId="164" fontId="5" fillId="2" borderId="16" xfId="1" applyNumberFormat="1" applyFont="1" applyFill="1" applyBorder="1" applyAlignment="1">
      <alignment horizontal="center"/>
    </xf>
    <xf numFmtId="49" fontId="15" fillId="2" borderId="10" xfId="1" applyNumberFormat="1" applyFont="1" applyFill="1" applyBorder="1" applyAlignment="1">
      <alignment horizontal="left" indent="1"/>
    </xf>
    <xf numFmtId="164" fontId="5" fillId="3" borderId="17" xfId="1" applyNumberFormat="1" applyFont="1" applyFill="1" applyBorder="1" applyAlignment="1">
      <alignment horizontal="center"/>
    </xf>
    <xf numFmtId="164" fontId="5" fillId="3" borderId="18" xfId="1" applyNumberFormat="1" applyFont="1" applyFill="1" applyBorder="1" applyAlignment="1">
      <alignment horizontal="center"/>
    </xf>
    <xf numFmtId="164" fontId="5" fillId="2" borderId="19" xfId="1" applyNumberFormat="1" applyFont="1" applyFill="1" applyBorder="1" applyAlignment="1">
      <alignment horizontal="center"/>
    </xf>
    <xf numFmtId="164" fontId="5" fillId="3" borderId="20" xfId="1" applyNumberFormat="1" applyFont="1" applyFill="1" applyBorder="1" applyAlignment="1">
      <alignment horizontal="center"/>
    </xf>
    <xf numFmtId="49" fontId="5" fillId="3" borderId="10" xfId="1" applyNumberFormat="1" applyFont="1" applyFill="1" applyBorder="1" applyAlignment="1">
      <alignment horizontal="center"/>
    </xf>
    <xf numFmtId="49" fontId="5" fillId="3" borderId="10" xfId="1" applyNumberFormat="1" applyFont="1" applyFill="1" applyBorder="1" applyAlignment="1">
      <alignment horizontal="right" indent="3"/>
    </xf>
    <xf numFmtId="164" fontId="5" fillId="3" borderId="10" xfId="1" applyNumberFormat="1" applyFont="1" applyFill="1" applyBorder="1" applyAlignment="1">
      <alignment horizontal="right"/>
    </xf>
    <xf numFmtId="164" fontId="5" fillId="3" borderId="10" xfId="1" applyNumberFormat="1" applyFont="1" applyFill="1" applyBorder="1" applyAlignment="1">
      <alignment horizontal="center"/>
    </xf>
    <xf numFmtId="164" fontId="5" fillId="3" borderId="10" xfId="1" applyNumberFormat="1" applyFont="1" applyFill="1" applyBorder="1" applyAlignment="1">
      <alignment horizontal="left"/>
    </xf>
    <xf numFmtId="164" fontId="5" fillId="3" borderId="10" xfId="1" applyNumberFormat="1" applyFont="1" applyFill="1" applyBorder="1" applyAlignment="1">
      <alignment horizontal="right" indent="1"/>
    </xf>
    <xf numFmtId="49" fontId="10" fillId="3" borderId="10" xfId="1" applyNumberFormat="1" applyFont="1" applyFill="1" applyBorder="1" applyAlignment="1">
      <alignment horizontal="left" indent="1"/>
    </xf>
    <xf numFmtId="164" fontId="5" fillId="3" borderId="16" xfId="1" applyNumberFormat="1" applyFont="1" applyFill="1" applyBorder="1" applyAlignment="1">
      <alignment horizontal="center"/>
    </xf>
    <xf numFmtId="164" fontId="5" fillId="2" borderId="21" xfId="1" applyNumberFormat="1" applyFont="1" applyFill="1" applyBorder="1" applyAlignment="1">
      <alignment horizontal="center"/>
    </xf>
    <xf numFmtId="49" fontId="15" fillId="3" borderId="10" xfId="1" applyNumberFormat="1" applyFont="1" applyFill="1" applyBorder="1" applyAlignment="1">
      <alignment horizontal="left" indent="1"/>
    </xf>
    <xf numFmtId="164" fontId="5" fillId="2" borderId="22" xfId="1" applyNumberFormat="1" applyFont="1" applyFill="1" applyBorder="1" applyAlignment="1">
      <alignment horizontal="center"/>
    </xf>
    <xf numFmtId="49" fontId="5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right" indent="3"/>
    </xf>
    <xf numFmtId="49" fontId="10" fillId="0" borderId="0" xfId="1" applyNumberFormat="1" applyFont="1" applyAlignment="1">
      <alignment horizontal="left" indent="1"/>
    </xf>
    <xf numFmtId="164" fontId="5" fillId="2" borderId="23" xfId="1" applyNumberFormat="1" applyFont="1" applyFill="1" applyBorder="1" applyAlignment="1">
      <alignment horizontal="center"/>
    </xf>
    <xf numFmtId="164" fontId="5" fillId="3" borderId="8" xfId="1" applyNumberFormat="1" applyFont="1" applyFill="1" applyBorder="1" applyAlignment="1">
      <alignment horizontal="center"/>
    </xf>
    <xf numFmtId="164" fontId="5" fillId="3" borderId="19" xfId="1" applyNumberFormat="1" applyFont="1" applyFill="1" applyBorder="1" applyAlignment="1">
      <alignment horizontal="center"/>
    </xf>
    <xf numFmtId="164" fontId="5" fillId="2" borderId="24" xfId="1" applyNumberFormat="1" applyFont="1" applyFill="1" applyBorder="1" applyAlignment="1">
      <alignment horizontal="center"/>
    </xf>
    <xf numFmtId="49" fontId="5" fillId="0" borderId="12" xfId="1" applyNumberFormat="1" applyFont="1" applyBorder="1" applyAlignment="1">
      <alignment horizontal="center"/>
    </xf>
    <xf numFmtId="49" fontId="5" fillId="0" borderId="12" xfId="1" applyNumberFormat="1" applyFont="1" applyBorder="1" applyAlignment="1">
      <alignment horizontal="right" indent="3"/>
    </xf>
    <xf numFmtId="164" fontId="5" fillId="0" borderId="12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center"/>
    </xf>
    <xf numFmtId="164" fontId="5" fillId="0" borderId="12" xfId="1" applyNumberFormat="1" applyFont="1" applyBorder="1" applyAlignment="1">
      <alignment horizontal="left"/>
    </xf>
    <xf numFmtId="164" fontId="5" fillId="2" borderId="12" xfId="1" applyNumberFormat="1" applyFont="1" applyFill="1" applyBorder="1" applyAlignment="1">
      <alignment horizontal="right" indent="1"/>
    </xf>
    <xf numFmtId="164" fontId="5" fillId="2" borderId="12" xfId="1" applyNumberFormat="1" applyFont="1" applyFill="1" applyBorder="1" applyAlignment="1">
      <alignment horizontal="left"/>
    </xf>
    <xf numFmtId="164" fontId="5" fillId="2" borderId="12" xfId="1" applyNumberFormat="1" applyFont="1" applyFill="1" applyBorder="1" applyAlignment="1">
      <alignment horizontal="center"/>
    </xf>
    <xf numFmtId="49" fontId="10" fillId="0" borderId="12" xfId="1" applyNumberFormat="1" applyFont="1" applyBorder="1" applyAlignment="1">
      <alignment horizontal="left" indent="1"/>
    </xf>
    <xf numFmtId="164" fontId="5" fillId="2" borderId="13" xfId="1" applyNumberFormat="1" applyFont="1" applyFill="1" applyBorder="1" applyAlignment="1">
      <alignment horizontal="center"/>
    </xf>
    <xf numFmtId="14" fontId="10" fillId="14" borderId="9" xfId="1" applyNumberFormat="1" applyFont="1" applyFill="1" applyBorder="1" applyAlignment="1">
      <alignment horizontal="center" vertical="center"/>
    </xf>
    <xf numFmtId="14" fontId="10" fillId="14" borderId="7" xfId="1" applyNumberFormat="1" applyFont="1" applyFill="1" applyBorder="1" applyAlignment="1">
      <alignment horizontal="center" vertical="center"/>
    </xf>
    <xf numFmtId="14" fontId="10" fillId="15" borderId="9" xfId="1" applyNumberFormat="1" applyFont="1" applyFill="1" applyBorder="1" applyAlignment="1">
      <alignment horizontal="center" vertical="center"/>
    </xf>
    <xf numFmtId="14" fontId="10" fillId="15" borderId="0" xfId="1" applyNumberFormat="1" applyFont="1" applyFill="1" applyAlignment="1">
      <alignment horizontal="center" vertical="center"/>
    </xf>
    <xf numFmtId="14" fontId="10" fillId="15" borderId="7" xfId="1" applyNumberFormat="1" applyFont="1" applyFill="1" applyBorder="1" applyAlignment="1">
      <alignment horizontal="center" vertical="center"/>
    </xf>
    <xf numFmtId="14" fontId="10" fillId="9" borderId="9" xfId="1" applyNumberFormat="1" applyFont="1" applyFill="1" applyBorder="1" applyAlignment="1">
      <alignment horizontal="center" vertical="center"/>
    </xf>
    <xf numFmtId="14" fontId="10" fillId="9" borderId="0" xfId="1" applyNumberFormat="1" applyFont="1" applyFill="1" applyAlignment="1">
      <alignment horizontal="center" vertical="center"/>
    </xf>
    <xf numFmtId="14" fontId="10" fillId="9" borderId="7" xfId="1" applyNumberFormat="1" applyFont="1" applyFill="1" applyBorder="1" applyAlignment="1">
      <alignment horizontal="center" vertical="center"/>
    </xf>
    <xf numFmtId="14" fontId="10" fillId="10" borderId="9" xfId="1" applyNumberFormat="1" applyFont="1" applyFill="1" applyBorder="1" applyAlignment="1">
      <alignment horizontal="center" vertical="center"/>
    </xf>
    <xf numFmtId="14" fontId="10" fillId="10" borderId="7" xfId="1" applyNumberFormat="1" applyFont="1" applyFill="1" applyBorder="1" applyAlignment="1">
      <alignment horizontal="center" vertical="center"/>
    </xf>
    <xf numFmtId="14" fontId="10" fillId="11" borderId="9" xfId="1" applyNumberFormat="1" applyFont="1" applyFill="1" applyBorder="1" applyAlignment="1">
      <alignment horizontal="center" vertical="center"/>
    </xf>
    <xf numFmtId="14" fontId="10" fillId="11" borderId="7" xfId="1" applyNumberFormat="1" applyFont="1" applyFill="1" applyBorder="1" applyAlignment="1">
      <alignment horizontal="center" vertical="center"/>
    </xf>
    <xf numFmtId="14" fontId="10" fillId="12" borderId="9" xfId="1" applyNumberFormat="1" applyFont="1" applyFill="1" applyBorder="1" applyAlignment="1">
      <alignment horizontal="center" vertical="center"/>
    </xf>
    <xf numFmtId="14" fontId="10" fillId="12" borderId="7" xfId="1" applyNumberFormat="1" applyFont="1" applyFill="1" applyBorder="1" applyAlignment="1">
      <alignment horizontal="center" vertical="center"/>
    </xf>
    <xf numFmtId="14" fontId="10" fillId="13" borderId="9" xfId="1" applyNumberFormat="1" applyFont="1" applyFill="1" applyBorder="1" applyAlignment="1">
      <alignment horizontal="center" vertical="center"/>
    </xf>
    <xf numFmtId="14" fontId="10" fillId="13" borderId="7" xfId="1" applyNumberFormat="1" applyFont="1" applyFill="1" applyBorder="1" applyAlignment="1">
      <alignment horizontal="center" vertical="center"/>
    </xf>
    <xf numFmtId="49" fontId="10" fillId="3" borderId="9" xfId="1" applyNumberFormat="1" applyFont="1" applyFill="1" applyBorder="1" applyAlignment="1">
      <alignment horizontal="center" vertical="center"/>
    </xf>
    <xf numFmtId="49" fontId="10" fillId="3" borderId="7" xfId="1" applyNumberFormat="1" applyFont="1" applyFill="1" applyBorder="1" applyAlignment="1">
      <alignment horizontal="center" vertical="center"/>
    </xf>
    <xf numFmtId="14" fontId="10" fillId="5" borderId="9" xfId="1" applyNumberFormat="1" applyFont="1" applyFill="1" applyBorder="1" applyAlignment="1">
      <alignment horizontal="center" vertical="center"/>
    </xf>
    <xf numFmtId="14" fontId="10" fillId="5" borderId="7" xfId="1" applyNumberFormat="1" applyFont="1" applyFill="1" applyBorder="1" applyAlignment="1">
      <alignment horizontal="center" vertical="center"/>
    </xf>
    <xf numFmtId="14" fontId="10" fillId="6" borderId="9" xfId="1" applyNumberFormat="1" applyFont="1" applyFill="1" applyBorder="1" applyAlignment="1">
      <alignment horizontal="center" vertical="center"/>
    </xf>
    <xf numFmtId="14" fontId="10" fillId="6" borderId="7" xfId="1" applyNumberFormat="1" applyFont="1" applyFill="1" applyBorder="1" applyAlignment="1">
      <alignment horizontal="center" vertical="center"/>
    </xf>
    <xf numFmtId="14" fontId="10" fillId="7" borderId="9" xfId="1" applyNumberFormat="1" applyFont="1" applyFill="1" applyBorder="1" applyAlignment="1">
      <alignment horizontal="center" vertical="center"/>
    </xf>
    <xf numFmtId="14" fontId="10" fillId="7" borderId="7" xfId="1" applyNumberFormat="1" applyFont="1" applyFill="1" applyBorder="1" applyAlignment="1">
      <alignment horizontal="center" vertical="center"/>
    </xf>
    <xf numFmtId="14" fontId="10" fillId="8" borderId="9" xfId="1" applyNumberFormat="1" applyFont="1" applyFill="1" applyBorder="1" applyAlignment="1">
      <alignment horizontal="center" vertical="center"/>
    </xf>
    <xf numFmtId="14" fontId="10" fillId="8" borderId="7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0" fontId="11" fillId="0" borderId="0" xfId="1" applyFont="1" applyAlignment="1">
      <alignment horizontal="center" wrapText="1"/>
    </xf>
    <xf numFmtId="0" fontId="1" fillId="0" borderId="0" xfId="1" applyAlignment="1">
      <alignment horizontal="center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1737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tabSelected="1" zoomScaleNormal="100" workbookViewId="0">
      <selection activeCell="K39" sqref="K39"/>
    </sheetView>
  </sheetViews>
  <sheetFormatPr defaultColWidth="8.85546875" defaultRowHeight="14.25" x14ac:dyDescent="0.2"/>
  <cols>
    <col min="1" max="1" width="8.85546875" style="18"/>
    <col min="2" max="2" width="8.85546875" style="18" customWidth="1"/>
    <col min="3" max="3" width="10.85546875" style="18" customWidth="1"/>
    <col min="4" max="4" width="13.140625" style="18" customWidth="1"/>
    <col min="5" max="5" width="2.7109375" style="18" customWidth="1"/>
    <col min="6" max="6" width="14.140625" style="18" customWidth="1"/>
    <col min="7" max="7" width="14.7109375" style="18" customWidth="1"/>
    <col min="8" max="8" width="8.7109375" style="18" customWidth="1"/>
    <col min="9" max="9" width="12.85546875" style="18" bestFit="1" customWidth="1"/>
    <col min="10" max="11" width="15.7109375" style="18" customWidth="1"/>
    <col min="12" max="12" width="10.85546875" style="18" customWidth="1"/>
    <col min="13" max="13" width="9.28515625" style="18" customWidth="1"/>
    <col min="14" max="14" width="15.140625" style="18" bestFit="1" customWidth="1"/>
    <col min="15" max="15" width="16.42578125" style="18" customWidth="1"/>
    <col min="16" max="16" width="29.5703125" style="18" customWidth="1"/>
    <col min="17" max="17" width="11.85546875" style="18" customWidth="1"/>
    <col min="18" max="18" width="10.7109375" style="18" bestFit="1" customWidth="1"/>
    <col min="19" max="16384" width="8.85546875" style="18"/>
  </cols>
  <sheetData>
    <row r="1" spans="1:18" x14ac:dyDescent="0.2">
      <c r="C1" s="20" t="s">
        <v>57</v>
      </c>
      <c r="D1" s="21"/>
      <c r="E1" s="20"/>
      <c r="F1" s="22"/>
      <c r="G1" s="22"/>
      <c r="H1" s="22"/>
      <c r="I1" s="22"/>
      <c r="J1" s="22"/>
      <c r="K1" s="21" t="s">
        <v>0</v>
      </c>
    </row>
    <row r="2" spans="1:18" ht="7.5" customHeight="1" x14ac:dyDescent="0.2">
      <c r="C2" s="7"/>
      <c r="D2" s="8"/>
      <c r="E2" s="7"/>
      <c r="F2" s="9"/>
      <c r="G2" s="9"/>
      <c r="H2" s="9"/>
      <c r="I2" s="9"/>
      <c r="J2" s="9"/>
      <c r="K2" s="8"/>
    </row>
    <row r="3" spans="1:18" ht="17.25" customHeight="1" x14ac:dyDescent="0.25">
      <c r="C3" s="151" t="s">
        <v>63</v>
      </c>
      <c r="D3" s="151"/>
      <c r="E3" s="151"/>
      <c r="F3" s="151"/>
      <c r="G3" s="151"/>
      <c r="H3" s="151"/>
      <c r="I3" s="151"/>
      <c r="J3" s="151"/>
      <c r="K3" s="151"/>
    </row>
    <row r="4" spans="1:18" s="19" customFormat="1" ht="7.5" customHeight="1" x14ac:dyDescent="0.2">
      <c r="C4" s="156"/>
      <c r="D4" s="156"/>
      <c r="E4" s="156"/>
      <c r="F4" s="156"/>
      <c r="G4" s="156"/>
      <c r="H4" s="156"/>
      <c r="I4" s="156"/>
      <c r="J4" s="156"/>
      <c r="K4" s="156"/>
      <c r="L4" s="18"/>
    </row>
    <row r="5" spans="1:18" ht="38.25" customHeight="1" x14ac:dyDescent="0.2">
      <c r="C5" s="153" t="s">
        <v>4</v>
      </c>
      <c r="D5" s="154"/>
      <c r="E5" s="154"/>
      <c r="F5" s="154"/>
      <c r="G5" s="154"/>
      <c r="H5" s="154"/>
      <c r="I5" s="154"/>
      <c r="J5" s="154"/>
      <c r="K5" s="154"/>
    </row>
    <row r="6" spans="1:18" ht="37.5" customHeight="1" thickBot="1" x14ac:dyDescent="0.3">
      <c r="A6" s="28" t="s">
        <v>64</v>
      </c>
      <c r="B6" s="28" t="s">
        <v>65</v>
      </c>
      <c r="C6" s="23" t="s">
        <v>32</v>
      </c>
      <c r="D6" s="152" t="s">
        <v>56</v>
      </c>
      <c r="E6" s="152"/>
      <c r="F6" s="152"/>
      <c r="G6" s="155" t="s">
        <v>33</v>
      </c>
      <c r="H6" s="155"/>
      <c r="I6" s="31" t="s">
        <v>67</v>
      </c>
      <c r="J6" s="26" t="s">
        <v>1</v>
      </c>
      <c r="K6" s="27" t="s">
        <v>5</v>
      </c>
      <c r="L6" s="28" t="s">
        <v>68</v>
      </c>
      <c r="M6" s="28" t="s">
        <v>69</v>
      </c>
      <c r="N6" s="32" t="s">
        <v>79</v>
      </c>
      <c r="O6" s="32" t="s">
        <v>80</v>
      </c>
      <c r="P6" s="28" t="s">
        <v>70</v>
      </c>
      <c r="Q6" s="28" t="s">
        <v>71</v>
      </c>
    </row>
    <row r="7" spans="1:18" ht="15" thickBot="1" x14ac:dyDescent="0.25">
      <c r="A7" s="69" t="s">
        <v>66</v>
      </c>
      <c r="B7" s="70" t="s">
        <v>11</v>
      </c>
      <c r="C7" s="71" t="s">
        <v>6</v>
      </c>
      <c r="D7" s="72">
        <v>46369</v>
      </c>
      <c r="E7" s="73" t="s">
        <v>2</v>
      </c>
      <c r="F7" s="74">
        <f>D7+13</f>
        <v>46382</v>
      </c>
      <c r="G7" s="75">
        <v>46386</v>
      </c>
      <c r="H7" s="74" t="s">
        <v>3</v>
      </c>
      <c r="I7" s="73">
        <f t="shared" ref="I7:I34" si="0">+G7+3</f>
        <v>46389</v>
      </c>
      <c r="J7" s="73">
        <v>46394</v>
      </c>
      <c r="K7" s="76" t="s">
        <v>34</v>
      </c>
      <c r="L7" s="76" t="s">
        <v>73</v>
      </c>
      <c r="M7" s="76" t="s">
        <v>9</v>
      </c>
      <c r="N7" s="76"/>
      <c r="O7" s="76"/>
      <c r="P7" s="76"/>
      <c r="Q7" s="77">
        <v>46393</v>
      </c>
      <c r="R7" s="33"/>
    </row>
    <row r="8" spans="1:18" x14ac:dyDescent="0.2">
      <c r="A8" s="78" t="s">
        <v>66</v>
      </c>
      <c r="B8" s="81">
        <v>7</v>
      </c>
      <c r="C8" s="82" t="s">
        <v>7</v>
      </c>
      <c r="D8" s="83">
        <f>F7+1</f>
        <v>46383</v>
      </c>
      <c r="E8" s="84" t="s">
        <v>2</v>
      </c>
      <c r="F8" s="85">
        <f>D8+13</f>
        <v>46396</v>
      </c>
      <c r="G8" s="86">
        <v>46401</v>
      </c>
      <c r="H8" s="87" t="s">
        <v>3</v>
      </c>
      <c r="I8" s="88">
        <f t="shared" si="0"/>
        <v>46404</v>
      </c>
      <c r="J8" s="88">
        <f>J7+14</f>
        <v>46408</v>
      </c>
      <c r="K8" s="89" t="s">
        <v>35</v>
      </c>
      <c r="L8" s="89"/>
      <c r="M8" s="89"/>
      <c r="N8" s="140" t="s">
        <v>78</v>
      </c>
      <c r="O8" s="89" t="s">
        <v>78</v>
      </c>
      <c r="P8" s="89"/>
      <c r="Q8" s="90"/>
    </row>
    <row r="9" spans="1:18" ht="15" customHeight="1" thickBot="1" x14ac:dyDescent="0.25">
      <c r="A9" s="29" t="s">
        <v>66</v>
      </c>
      <c r="B9" s="52">
        <v>7</v>
      </c>
      <c r="C9" s="34" t="s">
        <v>8</v>
      </c>
      <c r="D9" s="35">
        <f>F8+1</f>
        <v>46397</v>
      </c>
      <c r="E9" s="36" t="s">
        <v>2</v>
      </c>
      <c r="F9" s="37">
        <f>D9+13</f>
        <v>46410</v>
      </c>
      <c r="G9" s="57">
        <f>G8+14</f>
        <v>46415</v>
      </c>
      <c r="H9" s="37" t="s">
        <v>3</v>
      </c>
      <c r="I9" s="36">
        <f t="shared" si="0"/>
        <v>46418</v>
      </c>
      <c r="J9" s="36">
        <f>J8+14</f>
        <v>46422</v>
      </c>
      <c r="K9" s="38" t="s">
        <v>36</v>
      </c>
      <c r="L9" s="38" t="s">
        <v>73</v>
      </c>
      <c r="M9" s="38" t="s">
        <v>10</v>
      </c>
      <c r="N9" s="141"/>
      <c r="O9" s="38"/>
      <c r="P9" s="38"/>
      <c r="Q9" s="79">
        <v>46421</v>
      </c>
      <c r="R9" s="33"/>
    </row>
    <row r="10" spans="1:18" ht="14.45" customHeight="1" x14ac:dyDescent="0.2">
      <c r="A10" s="78" t="s">
        <v>66</v>
      </c>
      <c r="B10" s="81">
        <v>8</v>
      </c>
      <c r="C10" s="82" t="s">
        <v>9</v>
      </c>
      <c r="D10" s="83">
        <f>F9+1</f>
        <v>46411</v>
      </c>
      <c r="E10" s="84" t="s">
        <v>2</v>
      </c>
      <c r="F10" s="85">
        <f t="shared" ref="F10:F34" si="1">D10+13</f>
        <v>46424</v>
      </c>
      <c r="G10" s="86">
        <f>G9+14</f>
        <v>46429</v>
      </c>
      <c r="H10" s="87" t="s">
        <v>3</v>
      </c>
      <c r="I10" s="88">
        <f t="shared" si="0"/>
        <v>46432</v>
      </c>
      <c r="J10" s="88">
        <f t="shared" ref="J10:J28" si="2">J9+14</f>
        <v>46436</v>
      </c>
      <c r="K10" s="89" t="s">
        <v>37</v>
      </c>
      <c r="L10" s="89"/>
      <c r="M10" s="89"/>
      <c r="N10" s="142">
        <f>G9</f>
        <v>46415</v>
      </c>
      <c r="O10" s="89" t="s">
        <v>87</v>
      </c>
      <c r="P10" s="89"/>
      <c r="Q10" s="90"/>
    </row>
    <row r="11" spans="1:18" ht="15" thickBot="1" x14ac:dyDescent="0.25">
      <c r="A11" s="29" t="s">
        <v>66</v>
      </c>
      <c r="B11" s="52">
        <v>8</v>
      </c>
      <c r="C11" s="34" t="s">
        <v>10</v>
      </c>
      <c r="D11" s="35">
        <f t="shared" ref="D11:D32" si="3">F10+1</f>
        <v>46425</v>
      </c>
      <c r="E11" s="36" t="s">
        <v>2</v>
      </c>
      <c r="F11" s="37">
        <f t="shared" si="1"/>
        <v>46438</v>
      </c>
      <c r="G11" s="58">
        <f t="shared" ref="G11:G32" si="4">G10+14</f>
        <v>46443</v>
      </c>
      <c r="H11" s="37" t="s">
        <v>3</v>
      </c>
      <c r="I11" s="36">
        <f t="shared" si="0"/>
        <v>46446</v>
      </c>
      <c r="J11" s="36">
        <f t="shared" si="2"/>
        <v>46450</v>
      </c>
      <c r="K11" s="38" t="s">
        <v>38</v>
      </c>
      <c r="L11" s="38" t="s">
        <v>73</v>
      </c>
      <c r="M11" s="38" t="s">
        <v>10</v>
      </c>
      <c r="N11" s="143"/>
      <c r="O11" s="38"/>
      <c r="P11" s="38"/>
      <c r="Q11" s="79">
        <v>46449</v>
      </c>
      <c r="R11" s="33"/>
    </row>
    <row r="12" spans="1:18" x14ac:dyDescent="0.2">
      <c r="A12" s="78" t="s">
        <v>66</v>
      </c>
      <c r="B12" s="81">
        <v>9</v>
      </c>
      <c r="C12" s="82" t="s">
        <v>11</v>
      </c>
      <c r="D12" s="83">
        <f t="shared" si="3"/>
        <v>46439</v>
      </c>
      <c r="E12" s="84" t="s">
        <v>2</v>
      </c>
      <c r="F12" s="85">
        <f t="shared" si="1"/>
        <v>46452</v>
      </c>
      <c r="G12" s="86">
        <f t="shared" si="4"/>
        <v>46457</v>
      </c>
      <c r="H12" s="87" t="s">
        <v>3</v>
      </c>
      <c r="I12" s="88">
        <f t="shared" si="0"/>
        <v>46460</v>
      </c>
      <c r="J12" s="88">
        <f t="shared" si="2"/>
        <v>46464</v>
      </c>
      <c r="K12" s="89" t="s">
        <v>39</v>
      </c>
      <c r="L12" s="89"/>
      <c r="M12" s="89"/>
      <c r="N12" s="144">
        <f>+G11</f>
        <v>46443</v>
      </c>
      <c r="O12" s="89" t="s">
        <v>86</v>
      </c>
      <c r="P12" s="89"/>
      <c r="Q12" s="90"/>
    </row>
    <row r="13" spans="1:18" ht="15" customHeight="1" thickBot="1" x14ac:dyDescent="0.25">
      <c r="A13" s="29" t="s">
        <v>66</v>
      </c>
      <c r="B13" s="52">
        <v>9</v>
      </c>
      <c r="C13" s="34" t="s">
        <v>12</v>
      </c>
      <c r="D13" s="35">
        <f t="shared" si="3"/>
        <v>46453</v>
      </c>
      <c r="E13" s="36" t="s">
        <v>2</v>
      </c>
      <c r="F13" s="37">
        <f t="shared" si="1"/>
        <v>46466</v>
      </c>
      <c r="G13" s="59">
        <f t="shared" si="4"/>
        <v>46471</v>
      </c>
      <c r="H13" s="37" t="s">
        <v>3</v>
      </c>
      <c r="I13" s="36">
        <f t="shared" si="0"/>
        <v>46474</v>
      </c>
      <c r="J13" s="36">
        <f t="shared" si="2"/>
        <v>46478</v>
      </c>
      <c r="K13" s="38" t="s">
        <v>40</v>
      </c>
      <c r="L13" s="38" t="s">
        <v>73</v>
      </c>
      <c r="M13" s="38" t="s">
        <v>13</v>
      </c>
      <c r="N13" s="145"/>
      <c r="O13" s="38"/>
      <c r="P13" s="38"/>
      <c r="Q13" s="79">
        <v>46482</v>
      </c>
      <c r="R13" s="33"/>
    </row>
    <row r="14" spans="1:18" x14ac:dyDescent="0.2">
      <c r="A14" s="78" t="s">
        <v>66</v>
      </c>
      <c r="B14" s="81">
        <v>10</v>
      </c>
      <c r="C14" s="82" t="s">
        <v>13</v>
      </c>
      <c r="D14" s="83">
        <f t="shared" si="3"/>
        <v>46467</v>
      </c>
      <c r="E14" s="84" t="s">
        <v>2</v>
      </c>
      <c r="F14" s="85">
        <f t="shared" si="1"/>
        <v>46480</v>
      </c>
      <c r="G14" s="86">
        <f t="shared" si="4"/>
        <v>46485</v>
      </c>
      <c r="H14" s="87" t="s">
        <v>3</v>
      </c>
      <c r="I14" s="88">
        <f t="shared" si="0"/>
        <v>46488</v>
      </c>
      <c r="J14" s="88">
        <f t="shared" si="2"/>
        <v>46492</v>
      </c>
      <c r="K14" s="89" t="s">
        <v>41</v>
      </c>
      <c r="L14" s="89"/>
      <c r="M14" s="89"/>
      <c r="N14" s="146">
        <f>+G13</f>
        <v>46471</v>
      </c>
      <c r="O14" s="89" t="s">
        <v>85</v>
      </c>
      <c r="P14" s="89"/>
      <c r="Q14" s="90"/>
    </row>
    <row r="15" spans="1:18" ht="15" customHeight="1" thickBot="1" x14ac:dyDescent="0.25">
      <c r="A15" s="29" t="s">
        <v>66</v>
      </c>
      <c r="B15" s="52">
        <v>10</v>
      </c>
      <c r="C15" s="34" t="s">
        <v>14</v>
      </c>
      <c r="D15" s="35">
        <f t="shared" si="3"/>
        <v>46481</v>
      </c>
      <c r="E15" s="36" t="s">
        <v>2</v>
      </c>
      <c r="F15" s="37">
        <f t="shared" si="1"/>
        <v>46494</v>
      </c>
      <c r="G15" s="60">
        <f t="shared" si="4"/>
        <v>46499</v>
      </c>
      <c r="H15" s="37" t="s">
        <v>3</v>
      </c>
      <c r="I15" s="36">
        <f t="shared" si="0"/>
        <v>46502</v>
      </c>
      <c r="J15" s="36">
        <f t="shared" si="2"/>
        <v>46506</v>
      </c>
      <c r="K15" s="38" t="s">
        <v>42</v>
      </c>
      <c r="L15" s="38" t="s">
        <v>73</v>
      </c>
      <c r="M15" s="38" t="s">
        <v>15</v>
      </c>
      <c r="N15" s="147"/>
      <c r="O15" s="38"/>
      <c r="P15" s="38"/>
      <c r="Q15" s="79">
        <v>46512</v>
      </c>
      <c r="R15" s="33"/>
    </row>
    <row r="16" spans="1:18" x14ac:dyDescent="0.2">
      <c r="A16" s="78" t="s">
        <v>66</v>
      </c>
      <c r="B16" s="81">
        <v>11</v>
      </c>
      <c r="C16" s="82" t="s">
        <v>15</v>
      </c>
      <c r="D16" s="83">
        <f t="shared" si="3"/>
        <v>46495</v>
      </c>
      <c r="E16" s="84" t="s">
        <v>2</v>
      </c>
      <c r="F16" s="85">
        <f t="shared" si="1"/>
        <v>46508</v>
      </c>
      <c r="G16" s="86">
        <f t="shared" si="4"/>
        <v>46513</v>
      </c>
      <c r="H16" s="87" t="s">
        <v>3</v>
      </c>
      <c r="I16" s="88">
        <f t="shared" si="0"/>
        <v>46516</v>
      </c>
      <c r="J16" s="88">
        <f t="shared" si="2"/>
        <v>46520</v>
      </c>
      <c r="K16" s="89" t="s">
        <v>43</v>
      </c>
      <c r="L16" s="89"/>
      <c r="M16" s="89"/>
      <c r="N16" s="148">
        <f>+G15</f>
        <v>46499</v>
      </c>
      <c r="O16" s="89" t="s">
        <v>84</v>
      </c>
      <c r="P16" s="89"/>
      <c r="Q16" s="90"/>
    </row>
    <row r="17" spans="1:18" ht="15" customHeight="1" thickBot="1" x14ac:dyDescent="0.25">
      <c r="A17" s="29" t="s">
        <v>66</v>
      </c>
      <c r="B17" s="30">
        <v>11</v>
      </c>
      <c r="C17" s="39" t="s">
        <v>16</v>
      </c>
      <c r="D17" s="35">
        <f t="shared" si="3"/>
        <v>46509</v>
      </c>
      <c r="E17" s="36" t="s">
        <v>2</v>
      </c>
      <c r="F17" s="37">
        <f t="shared" si="1"/>
        <v>46522</v>
      </c>
      <c r="G17" s="61">
        <f t="shared" si="4"/>
        <v>46527</v>
      </c>
      <c r="H17" s="37" t="s">
        <v>3</v>
      </c>
      <c r="I17" s="36">
        <f t="shared" si="0"/>
        <v>46530</v>
      </c>
      <c r="J17" s="36">
        <f t="shared" si="2"/>
        <v>46534</v>
      </c>
      <c r="K17" s="40" t="s">
        <v>44</v>
      </c>
      <c r="L17" s="40" t="s">
        <v>73</v>
      </c>
      <c r="M17" s="40" t="s">
        <v>16</v>
      </c>
      <c r="N17" s="149"/>
      <c r="O17" s="40"/>
      <c r="P17" s="40"/>
      <c r="Q17" s="79">
        <v>46541</v>
      </c>
      <c r="R17" s="33"/>
    </row>
    <row r="18" spans="1:18" x14ac:dyDescent="0.2">
      <c r="A18" s="78" t="s">
        <v>66</v>
      </c>
      <c r="B18" s="81">
        <v>12</v>
      </c>
      <c r="C18" s="82" t="s">
        <v>17</v>
      </c>
      <c r="D18" s="83">
        <f t="shared" si="3"/>
        <v>46523</v>
      </c>
      <c r="E18" s="84" t="s">
        <v>2</v>
      </c>
      <c r="F18" s="85">
        <f t="shared" si="1"/>
        <v>46536</v>
      </c>
      <c r="G18" s="86">
        <f t="shared" si="4"/>
        <v>46541</v>
      </c>
      <c r="H18" s="87" t="s">
        <v>3</v>
      </c>
      <c r="I18" s="88">
        <f t="shared" si="0"/>
        <v>46544</v>
      </c>
      <c r="J18" s="88">
        <f t="shared" si="2"/>
        <v>46548</v>
      </c>
      <c r="K18" s="89" t="s">
        <v>45</v>
      </c>
      <c r="L18" s="89"/>
      <c r="M18" s="89"/>
      <c r="N18" s="129">
        <f>+G17</f>
        <v>46527</v>
      </c>
      <c r="O18" s="89" t="s">
        <v>83</v>
      </c>
      <c r="P18" s="91" t="s">
        <v>74</v>
      </c>
      <c r="Q18" s="90"/>
    </row>
    <row r="19" spans="1:18" ht="14.45" customHeight="1" x14ac:dyDescent="0.2">
      <c r="A19" s="92" t="s">
        <v>66</v>
      </c>
      <c r="B19" s="53">
        <v>12</v>
      </c>
      <c r="C19" s="24" t="s">
        <v>18</v>
      </c>
      <c r="D19" s="13">
        <f t="shared" si="3"/>
        <v>46537</v>
      </c>
      <c r="E19" s="14" t="s">
        <v>2</v>
      </c>
      <c r="F19" s="15">
        <f t="shared" si="1"/>
        <v>46550</v>
      </c>
      <c r="G19" s="16">
        <f t="shared" si="4"/>
        <v>46555</v>
      </c>
      <c r="H19" s="15" t="s">
        <v>3</v>
      </c>
      <c r="I19" s="14">
        <f t="shared" si="0"/>
        <v>46558</v>
      </c>
      <c r="J19" s="14">
        <f t="shared" si="2"/>
        <v>46562</v>
      </c>
      <c r="K19" s="25" t="s">
        <v>46</v>
      </c>
      <c r="L19" s="25"/>
      <c r="M19" s="25"/>
      <c r="N19" s="130"/>
      <c r="O19" s="25"/>
      <c r="P19" s="25"/>
      <c r="Q19" s="93"/>
    </row>
    <row r="20" spans="1:18" ht="15" customHeight="1" thickBot="1" x14ac:dyDescent="0.25">
      <c r="A20" s="80" t="s">
        <v>66</v>
      </c>
      <c r="B20" s="54">
        <v>12</v>
      </c>
      <c r="C20" s="41" t="s">
        <v>19</v>
      </c>
      <c r="D20" s="42">
        <f t="shared" si="3"/>
        <v>46551</v>
      </c>
      <c r="E20" s="43" t="s">
        <v>2</v>
      </c>
      <c r="F20" s="44">
        <f t="shared" si="1"/>
        <v>46564</v>
      </c>
      <c r="G20" s="62">
        <f t="shared" si="4"/>
        <v>46569</v>
      </c>
      <c r="H20" s="45" t="s">
        <v>3</v>
      </c>
      <c r="I20" s="46">
        <f t="shared" si="0"/>
        <v>46572</v>
      </c>
      <c r="J20" s="46">
        <f t="shared" si="2"/>
        <v>46576</v>
      </c>
      <c r="K20" s="47" t="s">
        <v>47</v>
      </c>
      <c r="L20" s="47" t="s">
        <v>73</v>
      </c>
      <c r="M20" s="47" t="s">
        <v>8</v>
      </c>
      <c r="N20" s="131"/>
      <c r="O20" s="47"/>
      <c r="P20" s="47"/>
      <c r="Q20" s="94">
        <v>46583</v>
      </c>
      <c r="R20" s="33"/>
    </row>
    <row r="21" spans="1:18" x14ac:dyDescent="0.2">
      <c r="A21" s="95" t="s">
        <v>72</v>
      </c>
      <c r="B21" s="96">
        <v>1</v>
      </c>
      <c r="C21" s="97" t="s">
        <v>20</v>
      </c>
      <c r="D21" s="98">
        <f t="shared" si="3"/>
        <v>46565</v>
      </c>
      <c r="E21" s="99" t="s">
        <v>2</v>
      </c>
      <c r="F21" s="100">
        <f t="shared" si="1"/>
        <v>46578</v>
      </c>
      <c r="G21" s="101">
        <f t="shared" si="4"/>
        <v>46583</v>
      </c>
      <c r="H21" s="100" t="s">
        <v>3</v>
      </c>
      <c r="I21" s="99">
        <f t="shared" si="0"/>
        <v>46586</v>
      </c>
      <c r="J21" s="99">
        <f t="shared" si="2"/>
        <v>46590</v>
      </c>
      <c r="K21" s="102" t="s">
        <v>48</v>
      </c>
      <c r="L21" s="102"/>
      <c r="M21" s="102"/>
      <c r="N21" s="132">
        <f>+G20</f>
        <v>46569</v>
      </c>
      <c r="O21" s="102" t="s">
        <v>82</v>
      </c>
      <c r="P21" s="63" t="s">
        <v>81</v>
      </c>
      <c r="Q21" s="103"/>
    </row>
    <row r="22" spans="1:18" ht="15" customHeight="1" thickBot="1" x14ac:dyDescent="0.25">
      <c r="A22" s="104" t="s">
        <v>72</v>
      </c>
      <c r="B22" s="55">
        <v>1</v>
      </c>
      <c r="C22" s="48" t="s">
        <v>21</v>
      </c>
      <c r="D22" s="42">
        <f t="shared" si="3"/>
        <v>46579</v>
      </c>
      <c r="E22" s="43" t="s">
        <v>2</v>
      </c>
      <c r="F22" s="44">
        <f t="shared" si="1"/>
        <v>46592</v>
      </c>
      <c r="G22" s="64">
        <f t="shared" si="4"/>
        <v>46597</v>
      </c>
      <c r="H22" s="45" t="s">
        <v>3</v>
      </c>
      <c r="I22" s="46">
        <f t="shared" si="0"/>
        <v>46600</v>
      </c>
      <c r="J22" s="46">
        <f t="shared" si="2"/>
        <v>46604</v>
      </c>
      <c r="K22" s="49" t="s">
        <v>49</v>
      </c>
      <c r="L22" s="49" t="s">
        <v>73</v>
      </c>
      <c r="M22" s="49" t="s">
        <v>10</v>
      </c>
      <c r="N22" s="133"/>
      <c r="O22" s="49"/>
      <c r="P22" s="49"/>
      <c r="Q22" s="94">
        <v>46603</v>
      </c>
      <c r="R22" s="33"/>
    </row>
    <row r="23" spans="1:18" x14ac:dyDescent="0.2">
      <c r="A23" s="95" t="s">
        <v>72</v>
      </c>
      <c r="B23" s="96">
        <v>2</v>
      </c>
      <c r="C23" s="97" t="s">
        <v>22</v>
      </c>
      <c r="D23" s="98">
        <f t="shared" si="3"/>
        <v>46593</v>
      </c>
      <c r="E23" s="99" t="s">
        <v>2</v>
      </c>
      <c r="F23" s="100">
        <f t="shared" si="1"/>
        <v>46606</v>
      </c>
      <c r="G23" s="101">
        <f t="shared" si="4"/>
        <v>46611</v>
      </c>
      <c r="H23" s="100" t="s">
        <v>3</v>
      </c>
      <c r="I23" s="99">
        <f t="shared" si="0"/>
        <v>46614</v>
      </c>
      <c r="J23" s="99">
        <f t="shared" si="2"/>
        <v>46618</v>
      </c>
      <c r="K23" s="102" t="s">
        <v>50</v>
      </c>
      <c r="L23" s="102"/>
      <c r="M23" s="102"/>
      <c r="N23" s="134">
        <f>+G22</f>
        <v>46597</v>
      </c>
      <c r="O23" s="102" t="s">
        <v>88</v>
      </c>
      <c r="P23" s="102"/>
      <c r="Q23" s="103"/>
    </row>
    <row r="24" spans="1:18" ht="15" customHeight="1" thickBot="1" x14ac:dyDescent="0.25">
      <c r="A24" s="104" t="s">
        <v>72</v>
      </c>
      <c r="B24" s="54">
        <v>2</v>
      </c>
      <c r="C24" s="41" t="s">
        <v>23</v>
      </c>
      <c r="D24" s="42">
        <f t="shared" si="3"/>
        <v>46607</v>
      </c>
      <c r="E24" s="43" t="s">
        <v>2</v>
      </c>
      <c r="F24" s="44">
        <f t="shared" si="1"/>
        <v>46620</v>
      </c>
      <c r="G24" s="65">
        <f t="shared" si="4"/>
        <v>46625</v>
      </c>
      <c r="H24" s="45" t="s">
        <v>3</v>
      </c>
      <c r="I24" s="46">
        <f t="shared" si="0"/>
        <v>46628</v>
      </c>
      <c r="J24" s="46">
        <f t="shared" si="2"/>
        <v>46632</v>
      </c>
      <c r="K24" s="47" t="s">
        <v>51</v>
      </c>
      <c r="L24" s="47" t="s">
        <v>73</v>
      </c>
      <c r="M24" s="47" t="s">
        <v>12</v>
      </c>
      <c r="N24" s="135"/>
      <c r="O24" s="47"/>
      <c r="P24" s="47"/>
      <c r="Q24" s="94">
        <v>46633</v>
      </c>
      <c r="R24" s="33"/>
    </row>
    <row r="25" spans="1:18" x14ac:dyDescent="0.2">
      <c r="A25" s="95" t="s">
        <v>72</v>
      </c>
      <c r="B25" s="96">
        <v>3</v>
      </c>
      <c r="C25" s="97" t="s">
        <v>24</v>
      </c>
      <c r="D25" s="98">
        <f t="shared" si="3"/>
        <v>46621</v>
      </c>
      <c r="E25" s="99" t="s">
        <v>2</v>
      </c>
      <c r="F25" s="100">
        <f t="shared" si="1"/>
        <v>46634</v>
      </c>
      <c r="G25" s="101">
        <f t="shared" si="4"/>
        <v>46639</v>
      </c>
      <c r="H25" s="100" t="s">
        <v>3</v>
      </c>
      <c r="I25" s="99">
        <f t="shared" si="0"/>
        <v>46642</v>
      </c>
      <c r="J25" s="99">
        <f t="shared" si="2"/>
        <v>46646</v>
      </c>
      <c r="K25" s="102" t="s">
        <v>61</v>
      </c>
      <c r="L25" s="102"/>
      <c r="M25" s="102"/>
      <c r="N25" s="136">
        <f>+G24</f>
        <v>46625</v>
      </c>
      <c r="O25" s="102" t="s">
        <v>89</v>
      </c>
      <c r="P25" s="102"/>
      <c r="Q25" s="103"/>
    </row>
    <row r="26" spans="1:18" ht="15" customHeight="1" thickBot="1" x14ac:dyDescent="0.25">
      <c r="A26" s="104" t="s">
        <v>72</v>
      </c>
      <c r="B26" s="54">
        <v>3</v>
      </c>
      <c r="C26" s="41" t="s">
        <v>25</v>
      </c>
      <c r="D26" s="42">
        <f t="shared" si="3"/>
        <v>46635</v>
      </c>
      <c r="E26" s="43" t="s">
        <v>2</v>
      </c>
      <c r="F26" s="44">
        <f t="shared" si="1"/>
        <v>46648</v>
      </c>
      <c r="G26" s="66">
        <f t="shared" si="4"/>
        <v>46653</v>
      </c>
      <c r="H26" s="45" t="s">
        <v>3</v>
      </c>
      <c r="I26" s="46">
        <f t="shared" si="0"/>
        <v>46656</v>
      </c>
      <c r="J26" s="46">
        <f t="shared" si="2"/>
        <v>46660</v>
      </c>
      <c r="K26" s="47" t="s">
        <v>62</v>
      </c>
      <c r="L26" s="47" t="s">
        <v>73</v>
      </c>
      <c r="M26" s="47" t="s">
        <v>14</v>
      </c>
      <c r="N26" s="137"/>
      <c r="O26" s="47"/>
      <c r="P26" s="47"/>
      <c r="Q26" s="94">
        <v>46665</v>
      </c>
      <c r="R26" s="33"/>
    </row>
    <row r="27" spans="1:18" x14ac:dyDescent="0.2">
      <c r="A27" s="95" t="s">
        <v>72</v>
      </c>
      <c r="B27" s="96">
        <v>4</v>
      </c>
      <c r="C27" s="97" t="s">
        <v>26</v>
      </c>
      <c r="D27" s="98">
        <f t="shared" si="3"/>
        <v>46649</v>
      </c>
      <c r="E27" s="99" t="s">
        <v>2</v>
      </c>
      <c r="F27" s="100">
        <f t="shared" si="1"/>
        <v>46662</v>
      </c>
      <c r="G27" s="101">
        <f t="shared" si="4"/>
        <v>46667</v>
      </c>
      <c r="H27" s="100" t="s">
        <v>3</v>
      </c>
      <c r="I27" s="99">
        <f t="shared" si="0"/>
        <v>46670</v>
      </c>
      <c r="J27" s="99">
        <f t="shared" si="2"/>
        <v>46674</v>
      </c>
      <c r="K27" s="102" t="s">
        <v>60</v>
      </c>
      <c r="L27" s="102"/>
      <c r="M27" s="102"/>
      <c r="N27" s="138">
        <f>+G26</f>
        <v>46653</v>
      </c>
      <c r="O27" s="102" t="s">
        <v>90</v>
      </c>
      <c r="P27" s="102"/>
      <c r="Q27" s="103"/>
    </row>
    <row r="28" spans="1:18" ht="15" customHeight="1" thickBot="1" x14ac:dyDescent="0.25">
      <c r="A28" s="104" t="s">
        <v>72</v>
      </c>
      <c r="B28" s="54">
        <v>4</v>
      </c>
      <c r="C28" s="41" t="s">
        <v>27</v>
      </c>
      <c r="D28" s="42">
        <f t="shared" si="3"/>
        <v>46663</v>
      </c>
      <c r="E28" s="43" t="s">
        <v>2</v>
      </c>
      <c r="F28" s="44">
        <f t="shared" si="1"/>
        <v>46676</v>
      </c>
      <c r="G28" s="67">
        <f t="shared" si="4"/>
        <v>46681</v>
      </c>
      <c r="H28" s="45" t="s">
        <v>3</v>
      </c>
      <c r="I28" s="46">
        <f t="shared" si="0"/>
        <v>46684</v>
      </c>
      <c r="J28" s="46">
        <f t="shared" si="2"/>
        <v>46688</v>
      </c>
      <c r="K28" s="47" t="s">
        <v>59</v>
      </c>
      <c r="L28" s="47" t="s">
        <v>73</v>
      </c>
      <c r="M28" s="47" t="s">
        <v>15</v>
      </c>
      <c r="N28" s="139"/>
      <c r="O28" s="47"/>
      <c r="P28" s="47"/>
      <c r="Q28" s="94">
        <v>46694</v>
      </c>
      <c r="R28" s="33"/>
    </row>
    <row r="29" spans="1:18" x14ac:dyDescent="0.2">
      <c r="A29" s="95" t="s">
        <v>72</v>
      </c>
      <c r="B29" s="96">
        <v>5</v>
      </c>
      <c r="C29" s="97" t="s">
        <v>28</v>
      </c>
      <c r="D29" s="98">
        <f t="shared" si="3"/>
        <v>46677</v>
      </c>
      <c r="E29" s="99" t="s">
        <v>2</v>
      </c>
      <c r="F29" s="100">
        <f t="shared" si="1"/>
        <v>46690</v>
      </c>
      <c r="G29" s="101">
        <f t="shared" si="4"/>
        <v>46695</v>
      </c>
      <c r="H29" s="100" t="s">
        <v>3</v>
      </c>
      <c r="I29" s="99">
        <f t="shared" si="0"/>
        <v>46698</v>
      </c>
      <c r="J29" s="99">
        <v>46701</v>
      </c>
      <c r="K29" s="102" t="s">
        <v>52</v>
      </c>
      <c r="L29" s="102"/>
      <c r="M29" s="102"/>
      <c r="N29" s="124">
        <f>+G28</f>
        <v>46681</v>
      </c>
      <c r="O29" s="102" t="s">
        <v>91</v>
      </c>
      <c r="P29" s="105" t="s">
        <v>95</v>
      </c>
      <c r="Q29" s="103"/>
    </row>
    <row r="30" spans="1:18" ht="15" customHeight="1" thickBot="1" x14ac:dyDescent="0.25">
      <c r="A30" s="104" t="s">
        <v>72</v>
      </c>
      <c r="B30" s="54">
        <v>5</v>
      </c>
      <c r="C30" s="41" t="s">
        <v>29</v>
      </c>
      <c r="D30" s="42">
        <f t="shared" si="3"/>
        <v>46691</v>
      </c>
      <c r="E30" s="43" t="s">
        <v>2</v>
      </c>
      <c r="F30" s="44">
        <f t="shared" si="1"/>
        <v>46704</v>
      </c>
      <c r="G30" s="68">
        <f t="shared" si="4"/>
        <v>46709</v>
      </c>
      <c r="H30" s="45" t="s">
        <v>3</v>
      </c>
      <c r="I30" s="46">
        <f t="shared" si="0"/>
        <v>46712</v>
      </c>
      <c r="J30" s="46">
        <v>46715</v>
      </c>
      <c r="K30" s="47" t="s">
        <v>53</v>
      </c>
      <c r="L30" s="47" t="s">
        <v>73</v>
      </c>
      <c r="M30" s="47" t="s">
        <v>17</v>
      </c>
      <c r="N30" s="125"/>
      <c r="O30" s="47"/>
      <c r="P30" s="47"/>
      <c r="Q30" s="94">
        <v>46724</v>
      </c>
      <c r="R30" s="33"/>
    </row>
    <row r="31" spans="1:18" x14ac:dyDescent="0.2">
      <c r="A31" s="95" t="s">
        <v>72</v>
      </c>
      <c r="B31" s="96">
        <v>6</v>
      </c>
      <c r="C31" s="97" t="s">
        <v>30</v>
      </c>
      <c r="D31" s="98">
        <f t="shared" si="3"/>
        <v>46705</v>
      </c>
      <c r="E31" s="99" t="s">
        <v>2</v>
      </c>
      <c r="F31" s="100">
        <f t="shared" si="1"/>
        <v>46718</v>
      </c>
      <c r="G31" s="101">
        <f t="shared" si="4"/>
        <v>46723</v>
      </c>
      <c r="H31" s="100" t="s">
        <v>3</v>
      </c>
      <c r="I31" s="99">
        <f t="shared" si="0"/>
        <v>46726</v>
      </c>
      <c r="J31" s="99">
        <v>46730</v>
      </c>
      <c r="K31" s="102" t="s">
        <v>54</v>
      </c>
      <c r="L31" s="102"/>
      <c r="M31" s="102"/>
      <c r="N31" s="126">
        <f>+G30</f>
        <v>46709</v>
      </c>
      <c r="O31" s="102" t="s">
        <v>92</v>
      </c>
      <c r="P31" s="105" t="s">
        <v>75</v>
      </c>
      <c r="Q31" s="103"/>
    </row>
    <row r="32" spans="1:18" ht="14.45" customHeight="1" x14ac:dyDescent="0.2">
      <c r="A32" s="106" t="s">
        <v>72</v>
      </c>
      <c r="B32" s="107">
        <v>6</v>
      </c>
      <c r="C32" s="108" t="s">
        <v>31</v>
      </c>
      <c r="D32" s="10">
        <f t="shared" si="3"/>
        <v>46719</v>
      </c>
      <c r="E32" s="11" t="s">
        <v>2</v>
      </c>
      <c r="F32" s="12">
        <f t="shared" si="1"/>
        <v>46732</v>
      </c>
      <c r="G32" s="6">
        <f t="shared" si="4"/>
        <v>46737</v>
      </c>
      <c r="H32" s="5" t="s">
        <v>3</v>
      </c>
      <c r="I32" s="4">
        <f t="shared" si="0"/>
        <v>46740</v>
      </c>
      <c r="J32" s="4">
        <v>46744</v>
      </c>
      <c r="K32" s="109" t="s">
        <v>55</v>
      </c>
      <c r="L32" s="109"/>
      <c r="M32" s="109"/>
      <c r="N32" s="127"/>
      <c r="O32" s="109"/>
      <c r="P32" s="109"/>
      <c r="Q32" s="110"/>
    </row>
    <row r="33" spans="1:18" ht="15" customHeight="1" thickBot="1" x14ac:dyDescent="0.25">
      <c r="A33" s="111" t="s">
        <v>72</v>
      </c>
      <c r="B33" s="30">
        <v>6</v>
      </c>
      <c r="C33" s="39" t="s">
        <v>6</v>
      </c>
      <c r="D33" s="35">
        <f>F32+1</f>
        <v>46733</v>
      </c>
      <c r="E33" s="36" t="s">
        <v>2</v>
      </c>
      <c r="F33" s="37">
        <f t="shared" si="1"/>
        <v>46746</v>
      </c>
      <c r="G33" s="50">
        <v>46751</v>
      </c>
      <c r="H33" s="37" t="s">
        <v>3</v>
      </c>
      <c r="I33" s="36">
        <f t="shared" si="0"/>
        <v>46754</v>
      </c>
      <c r="J33" s="51">
        <v>46758</v>
      </c>
      <c r="K33" s="40" t="s">
        <v>34</v>
      </c>
      <c r="L33" s="40" t="s">
        <v>73</v>
      </c>
      <c r="M33" s="40" t="s">
        <v>10</v>
      </c>
      <c r="N33" s="128"/>
      <c r="O33" s="40"/>
      <c r="P33" s="40"/>
      <c r="Q33" s="112">
        <v>46757</v>
      </c>
      <c r="R33" s="33"/>
    </row>
    <row r="34" spans="1:18" ht="15" thickBot="1" x14ac:dyDescent="0.25">
      <c r="A34" s="113" t="s">
        <v>72</v>
      </c>
      <c r="B34" s="114">
        <v>7</v>
      </c>
      <c r="C34" s="115" t="s">
        <v>7</v>
      </c>
      <c r="D34" s="116">
        <f>F33+1</f>
        <v>46747</v>
      </c>
      <c r="E34" s="117" t="s">
        <v>2</v>
      </c>
      <c r="F34" s="118">
        <f t="shared" si="1"/>
        <v>46760</v>
      </c>
      <c r="G34" s="119">
        <v>46765</v>
      </c>
      <c r="H34" s="120" t="s">
        <v>3</v>
      </c>
      <c r="I34" s="121">
        <f t="shared" si="0"/>
        <v>46768</v>
      </c>
      <c r="J34" s="121">
        <v>46772</v>
      </c>
      <c r="K34" s="122" t="s">
        <v>35</v>
      </c>
      <c r="L34" s="122"/>
      <c r="M34" s="122"/>
      <c r="N34" s="122"/>
      <c r="O34" s="122"/>
      <c r="P34" s="122"/>
      <c r="Q34" s="123"/>
    </row>
    <row r="35" spans="1:18" ht="15" customHeight="1" x14ac:dyDescent="0.2">
      <c r="A35" s="56" t="s">
        <v>93</v>
      </c>
      <c r="B35" s="56"/>
      <c r="C35" s="56"/>
      <c r="D35" s="56"/>
      <c r="E35" s="56"/>
      <c r="F35" s="56"/>
    </row>
    <row r="36" spans="1:18" ht="30" customHeight="1" x14ac:dyDescent="0.2">
      <c r="C36" s="150" t="s">
        <v>58</v>
      </c>
      <c r="D36" s="150"/>
      <c r="E36" s="150"/>
      <c r="F36" s="150"/>
      <c r="G36" s="150"/>
      <c r="H36" s="150"/>
      <c r="I36" s="150"/>
      <c r="J36" s="150"/>
      <c r="K36" s="150"/>
    </row>
    <row r="37" spans="1:18" ht="7.5" customHeight="1" x14ac:dyDescent="0.2"/>
    <row r="38" spans="1:18" x14ac:dyDescent="0.2">
      <c r="J38" s="18" t="s">
        <v>76</v>
      </c>
      <c r="K38" s="17" t="s">
        <v>94</v>
      </c>
    </row>
    <row r="39" spans="1:18" x14ac:dyDescent="0.2">
      <c r="J39" s="18" t="s">
        <v>77</v>
      </c>
      <c r="K39" s="17" t="s">
        <v>96</v>
      </c>
    </row>
    <row r="40" spans="1:18" ht="15" x14ac:dyDescent="0.2">
      <c r="C40" s="1"/>
      <c r="D40" s="2"/>
      <c r="E40" s="1"/>
      <c r="F40" s="3"/>
      <c r="G40" s="3"/>
      <c r="H40" s="3"/>
      <c r="I40" s="3"/>
      <c r="J40" s="3"/>
      <c r="K40" s="1"/>
    </row>
  </sheetData>
  <mergeCells count="18">
    <mergeCell ref="C36:K36"/>
    <mergeCell ref="C3:K3"/>
    <mergeCell ref="D6:F6"/>
    <mergeCell ref="C5:K5"/>
    <mergeCell ref="G6:H6"/>
    <mergeCell ref="C4:K4"/>
    <mergeCell ref="N8:N9"/>
    <mergeCell ref="N10:N11"/>
    <mergeCell ref="N12:N13"/>
    <mergeCell ref="N14:N15"/>
    <mergeCell ref="N16:N17"/>
    <mergeCell ref="N29:N30"/>
    <mergeCell ref="N31:N33"/>
    <mergeCell ref="N18:N20"/>
    <mergeCell ref="N21:N22"/>
    <mergeCell ref="N23:N24"/>
    <mergeCell ref="N25:N26"/>
    <mergeCell ref="N27:N28"/>
  </mergeCells>
  <printOptions horizontalCentered="1"/>
  <pageMargins left="0.25" right="0.25" top="0.4" bottom="0.4" header="0.3" footer="0.3"/>
  <pageSetup scale="61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2027-full</vt:lpstr>
    </vt:vector>
  </TitlesOfParts>
  <Company>University of Wisconsin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Pay Schedules - Biweekly Pay Schedule All Employees - Full</dc:title>
  <dc:creator>Universities of Wisconsin Shared Services</dc:creator>
  <dc:description>Revised 02/04/2026</dc:description>
  <cp:lastModifiedBy>Riedl-Farrey, Cathy</cp:lastModifiedBy>
  <cp:lastPrinted>2026-02-19T13:47:08Z</cp:lastPrinted>
  <dcterms:created xsi:type="dcterms:W3CDTF">2011-04-19T16:53:36Z</dcterms:created>
  <dcterms:modified xsi:type="dcterms:W3CDTF">2026-09-10T19:53:32Z</dcterms:modified>
</cp:coreProperties>
</file>