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FFBEN\Benefits Plans\Life Insurance\Individual &amp; Family Life Insurance\Premium Info\Rate Calculator\"/>
    </mc:Choice>
  </mc:AlternateContent>
  <xr:revisionPtr revIDLastSave="0" documentId="13_ncr:1_{15D3A64B-DDD6-4789-9F39-1010CC1967B8}" xr6:coauthVersionLast="47" xr6:coauthVersionMax="47" xr10:uidLastSave="{00000000-0000-0000-0000-000000000000}"/>
  <workbookProtection lockStructure="1"/>
  <bookViews>
    <workbookView xWindow="30705" yWindow="885" windowWidth="24915" windowHeight="13950" xr2:uid="{00000000-000D-0000-FFFF-FFFF00000000}"/>
  </bookViews>
  <sheets>
    <sheet name="Calculation" sheetId="1" r:id="rId1"/>
    <sheet name="Ra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C11" i="1" l="1"/>
  <c r="C12" i="1"/>
  <c r="C13" i="1"/>
  <c r="C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Zimm</author>
  </authors>
  <commentList>
    <comment ref="B7" authorId="0" shapeId="0" xr:uid="{00000000-0006-0000-0000-000001000000}">
      <text>
        <r>
          <rPr>
            <sz val="8"/>
            <color indexed="81"/>
            <rFont val="Tahoma"/>
            <family val="2"/>
          </rPr>
          <t>Enter Date of Birth as xx/xx/xxxx.</t>
        </r>
      </text>
    </comment>
    <comment ref="B11" authorId="0" shapeId="0" xr:uid="{00000000-0006-0000-0000-000002000000}">
      <text>
        <r>
          <rPr>
            <sz val="8"/>
            <color indexed="81"/>
            <rFont val="Tahoma"/>
            <family val="2"/>
          </rPr>
          <t>Enter value of coverage requested (ex. $30,000).</t>
        </r>
      </text>
    </comment>
  </commentList>
</comments>
</file>

<file path=xl/sharedStrings.xml><?xml version="1.0" encoding="utf-8"?>
<sst xmlns="http://schemas.openxmlformats.org/spreadsheetml/2006/main" count="31" uniqueCount="28">
  <si>
    <t>Employee Cost
(per $1000)</t>
  </si>
  <si>
    <t>Child Coverage
(per $1000)</t>
  </si>
  <si>
    <t>Employee Age Range</t>
  </si>
  <si>
    <t>Employee's Name:</t>
  </si>
  <si>
    <t>Employee:</t>
  </si>
  <si>
    <t>Child:</t>
  </si>
  <si>
    <t>Employee's Date of Birth</t>
  </si>
  <si>
    <t>Total</t>
  </si>
  <si>
    <r>
      <rPr>
        <b/>
        <sz val="12"/>
        <color indexed="8"/>
        <rFont val="Calibri"/>
        <family val="2"/>
      </rPr>
      <t xml:space="preserve">Note: </t>
    </r>
    <r>
      <rPr>
        <sz val="12"/>
        <color indexed="8"/>
        <rFont val="Calibri"/>
        <family val="2"/>
      </rPr>
      <t xml:space="preserve"> Premium based on the employee's age as of January 1st of the calendar year.</t>
    </r>
  </si>
  <si>
    <t>Enter information in the highlighted areas only.</t>
  </si>
  <si>
    <t>Spouse / Domestic Partner:</t>
  </si>
  <si>
    <t>Child(ren):</t>
  </si>
  <si>
    <t>Individual &amp; Family Life Insurance
Coverage Limits</t>
  </si>
  <si>
    <t>Coverage Type</t>
  </si>
  <si>
    <t>Initial Enrollment Coverage Levels</t>
  </si>
  <si>
    <t>Maximum Coverage Level</t>
  </si>
  <si>
    <t>$5,000; $10,000; $15,000; $20,000</t>
  </si>
  <si>
    <t>$5,000 or $10,000</t>
  </si>
  <si>
    <t>$2,500 or $5,000</t>
  </si>
  <si>
    <t>Spouse / Domestic Partner Cost
 (per $1000)</t>
  </si>
  <si>
    <t>Spouse/Domestic Partner:</t>
  </si>
  <si>
    <t>Employee ID</t>
  </si>
  <si>
    <t>Individual &amp; Family Life Insurance
Premium Calculator
2024</t>
  </si>
  <si>
    <t>Coverage Level
2024</t>
  </si>
  <si>
    <t>Monthly Premium
2024</t>
  </si>
  <si>
    <t>(Revised 07/31/2023)</t>
  </si>
  <si>
    <t>You may elect to increase Employee and Spouse/Domestic Partner coverage in increments of $5,000 during the Annual Increase Option period. Child coverage can be increased by $2,500.</t>
  </si>
  <si>
    <t>Employee's Age on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</si>
</sst>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0_);[Red]\(&quot;$&quot;#,##0.000\)"/>
    <numFmt numFmtId="165" formatCode="&quot;$&quot;#,##0.000"/>
    <numFmt numFmtId="166" formatCode="&quot;$&quot;#,##0.00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166" fontId="5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7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/>
    <xf numFmtId="14" fontId="5" fillId="0" borderId="0" xfId="0" applyNumberFormat="1" applyFont="1"/>
    <xf numFmtId="0" fontId="7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left" wrapText="1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6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1"/>
  <sheetViews>
    <sheetView showGridLines="0" tabSelected="1" showRuler="0" view="pageLayout" zoomScale="90" zoomScaleNormal="90" zoomScalePageLayoutView="90" workbookViewId="0">
      <selection activeCell="B5" sqref="B5:D5"/>
    </sheetView>
  </sheetViews>
  <sheetFormatPr defaultColWidth="9.1796875" defaultRowHeight="15.5" x14ac:dyDescent="0.35"/>
  <cols>
    <col min="1" max="1" width="40.453125" style="1" customWidth="1"/>
    <col min="2" max="4" width="16.54296875" style="1" customWidth="1"/>
    <col min="5" max="5" width="14.54296875" style="1" hidden="1" customWidth="1"/>
    <col min="6" max="6" width="9.54296875" style="1" hidden="1" customWidth="1"/>
    <col min="7" max="7" width="9.1796875" style="1" hidden="1" customWidth="1"/>
    <col min="8" max="8" width="12.1796875" style="1" customWidth="1"/>
    <col min="9" max="9" width="10.1796875" style="1" customWidth="1"/>
    <col min="10" max="16384" width="9.1796875" style="1"/>
  </cols>
  <sheetData>
    <row r="1" spans="1:8" ht="62.25" customHeight="1" thickBot="1" x14ac:dyDescent="0.4">
      <c r="A1" s="57" t="s">
        <v>22</v>
      </c>
      <c r="B1" s="58"/>
      <c r="C1" s="58"/>
      <c r="D1" s="59"/>
      <c r="F1" s="14"/>
      <c r="H1" s="14"/>
    </row>
    <row r="2" spans="1:8" x14ac:dyDescent="0.35">
      <c r="A2" s="13"/>
      <c r="F2" s="14">
        <v>45292</v>
      </c>
    </row>
    <row r="3" spans="1:8" x14ac:dyDescent="0.35">
      <c r="A3" s="55" t="s">
        <v>9</v>
      </c>
      <c r="B3" s="56"/>
      <c r="C3" s="56"/>
      <c r="D3" s="56"/>
    </row>
    <row r="4" spans="1:8" x14ac:dyDescent="0.35">
      <c r="A4" s="13"/>
    </row>
    <row r="5" spans="1:8" s="23" customFormat="1" ht="18.5" x14ac:dyDescent="0.45">
      <c r="A5" s="22" t="s">
        <v>3</v>
      </c>
      <c r="B5" s="53"/>
      <c r="C5" s="54"/>
      <c r="D5" s="54"/>
    </row>
    <row r="6" spans="1:8" s="23" customFormat="1" ht="18.5" x14ac:dyDescent="0.45">
      <c r="A6" s="22" t="s">
        <v>21</v>
      </c>
      <c r="B6" s="32"/>
      <c r="C6" s="24"/>
      <c r="D6" s="24"/>
    </row>
    <row r="7" spans="1:8" s="23" customFormat="1" ht="18.5" x14ac:dyDescent="0.45">
      <c r="A7" s="25" t="s">
        <v>6</v>
      </c>
      <c r="B7" s="33"/>
      <c r="C7" s="24"/>
      <c r="D7" s="24"/>
    </row>
    <row r="8" spans="1:8" s="23" customFormat="1" ht="18.75" customHeight="1" x14ac:dyDescent="0.45">
      <c r="A8" s="25" t="s">
        <v>27</v>
      </c>
      <c r="B8" s="34">
        <f>DATEDIF(B7,F2,"y")</f>
        <v>124</v>
      </c>
      <c r="C8" s="24"/>
      <c r="D8" s="24"/>
    </row>
    <row r="9" spans="1:8" s="23" customFormat="1" ht="18.5" x14ac:dyDescent="0.45">
      <c r="A9" s="25"/>
      <c r="B9" s="26"/>
      <c r="C9" s="24"/>
      <c r="D9" s="24"/>
    </row>
    <row r="10" spans="1:8" s="23" customFormat="1" ht="55.5" x14ac:dyDescent="0.45">
      <c r="A10" s="38" t="s">
        <v>13</v>
      </c>
      <c r="B10" s="35" t="s">
        <v>23</v>
      </c>
      <c r="C10" s="35" t="s">
        <v>24</v>
      </c>
      <c r="D10" s="27"/>
      <c r="E10" s="27"/>
    </row>
    <row r="11" spans="1:8" s="23" customFormat="1" ht="18.5" x14ac:dyDescent="0.45">
      <c r="A11" s="44" t="s">
        <v>4</v>
      </c>
      <c r="B11" s="36"/>
      <c r="C11" s="37" t="str">
        <f>IF(B11="","",(VLOOKUP($B$8,Rates!$A$2:'Rates'!$C$18,3))*B11/1000)</f>
        <v/>
      </c>
      <c r="D11" s="29"/>
      <c r="E11" s="28"/>
    </row>
    <row r="12" spans="1:8" s="23" customFormat="1" ht="18.5" x14ac:dyDescent="0.45">
      <c r="A12" s="44" t="s">
        <v>20</v>
      </c>
      <c r="B12" s="36"/>
      <c r="C12" s="37" t="str">
        <f>IF(B12="","",(VLOOKUP($B$8,Rates!$D$2:$F$18,3))*B12/1000)</f>
        <v/>
      </c>
      <c r="D12" s="29"/>
      <c r="E12" s="28"/>
    </row>
    <row r="13" spans="1:8" s="23" customFormat="1" ht="18.5" x14ac:dyDescent="0.45">
      <c r="A13" s="44" t="s">
        <v>5</v>
      </c>
      <c r="B13" s="36"/>
      <c r="C13" s="37">
        <f>(B13/1000)*0.07</f>
        <v>0</v>
      </c>
      <c r="D13" s="29"/>
      <c r="E13" s="28"/>
    </row>
    <row r="14" spans="1:8" s="23" customFormat="1" ht="18.5" x14ac:dyDescent="0.45">
      <c r="B14" s="38" t="s">
        <v>7</v>
      </c>
      <c r="C14" s="39">
        <f>SUM(C11:C13)</f>
        <v>0</v>
      </c>
      <c r="D14" s="31"/>
      <c r="E14" s="30"/>
    </row>
    <row r="15" spans="1:8" s="23" customFormat="1" ht="18.5" x14ac:dyDescent="0.45"/>
    <row r="16" spans="1:8" x14ac:dyDescent="0.35">
      <c r="A16" s="60" t="s">
        <v>8</v>
      </c>
      <c r="B16" s="61"/>
      <c r="C16" s="61"/>
      <c r="D16" s="61"/>
    </row>
    <row r="17" spans="1:4" x14ac:dyDescent="0.35">
      <c r="A17" s="16"/>
      <c r="B17" s="17"/>
      <c r="C17" s="17"/>
      <c r="D17" s="17"/>
    </row>
    <row r="18" spans="1:4" ht="16" thickBot="1" x14ac:dyDescent="0.4"/>
    <row r="19" spans="1:4" ht="31.5" customHeight="1" thickBot="1" x14ac:dyDescent="0.4">
      <c r="A19" s="48" t="s">
        <v>12</v>
      </c>
      <c r="B19" s="49"/>
      <c r="C19" s="49"/>
      <c r="D19" s="50"/>
    </row>
    <row r="20" spans="1:4" s="21" customFormat="1" ht="31.5" customHeight="1" x14ac:dyDescent="0.35">
      <c r="A20" s="51" t="s">
        <v>13</v>
      </c>
      <c r="B20" s="52"/>
      <c r="C20" s="40" t="s">
        <v>14</v>
      </c>
      <c r="D20" s="40" t="s">
        <v>15</v>
      </c>
    </row>
    <row r="21" spans="1:4" ht="29" x14ac:dyDescent="0.35">
      <c r="A21" s="46" t="s">
        <v>4</v>
      </c>
      <c r="B21" s="46"/>
      <c r="C21" s="41" t="s">
        <v>16</v>
      </c>
      <c r="D21" s="45">
        <v>300000</v>
      </c>
    </row>
    <row r="22" spans="1:4" x14ac:dyDescent="0.35">
      <c r="A22" s="46" t="s">
        <v>10</v>
      </c>
      <c r="B22" s="46"/>
      <c r="C22" s="41" t="s">
        <v>17</v>
      </c>
      <c r="D22" s="41">
        <v>150000</v>
      </c>
    </row>
    <row r="23" spans="1:4" ht="30" customHeight="1" x14ac:dyDescent="0.35">
      <c r="A23" s="46" t="s">
        <v>11</v>
      </c>
      <c r="B23" s="46"/>
      <c r="C23" s="45" t="s">
        <v>18</v>
      </c>
      <c r="D23" s="45">
        <v>25000</v>
      </c>
    </row>
    <row r="24" spans="1:4" x14ac:dyDescent="0.35">
      <c r="A24" s="42"/>
      <c r="B24" s="43"/>
      <c r="C24" s="20"/>
      <c r="D24" s="20"/>
    </row>
    <row r="25" spans="1:4" ht="30" customHeight="1" x14ac:dyDescent="0.35">
      <c r="A25" s="47" t="s">
        <v>26</v>
      </c>
      <c r="B25" s="47"/>
      <c r="C25" s="47"/>
      <c r="D25" s="47"/>
    </row>
    <row r="26" spans="1:4" x14ac:dyDescent="0.35">
      <c r="A26" s="18"/>
      <c r="B26" s="19"/>
      <c r="C26" s="20"/>
      <c r="D26" s="20"/>
    </row>
    <row r="27" spans="1:4" x14ac:dyDescent="0.35">
      <c r="A27" s="18"/>
      <c r="B27" s="19"/>
      <c r="C27" s="20"/>
      <c r="D27" s="20"/>
    </row>
    <row r="31" spans="1:4" x14ac:dyDescent="0.35">
      <c r="A31" s="15" t="s">
        <v>25</v>
      </c>
    </row>
  </sheetData>
  <sheetProtection sheet="1" selectLockedCells="1"/>
  <mergeCells count="10">
    <mergeCell ref="B5:D5"/>
    <mergeCell ref="A3:D3"/>
    <mergeCell ref="A1:D1"/>
    <mergeCell ref="A16:D16"/>
    <mergeCell ref="A21:B21"/>
    <mergeCell ref="A22:B22"/>
    <mergeCell ref="A23:B23"/>
    <mergeCell ref="A25:D25"/>
    <mergeCell ref="A19:D19"/>
    <mergeCell ref="A20:B20"/>
  </mergeCells>
  <printOptions horizontalCentered="1"/>
  <pageMargins left="0.7" right="0.7" top="0.75" bottom="0.75" header="0.3" footer="0.3"/>
  <pageSetup fitToWidth="0" fitToHeight="0" orientation="portrait" blackAndWhite="1" r:id="rId1"/>
  <headerFooter>
    <oddHeader>&amp;C&amp;G</oddHeader>
    <oddFooter>&amp;RPage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4"/>
  <sheetViews>
    <sheetView zoomScale="80" zoomScaleNormal="80" workbookViewId="0">
      <pane ySplit="1" topLeftCell="A2" activePane="bottomLeft" state="frozen"/>
      <selection pane="bottomLeft" activeCell="E18" sqref="E18"/>
    </sheetView>
  </sheetViews>
  <sheetFormatPr defaultRowHeight="14.5" x14ac:dyDescent="0.35"/>
  <cols>
    <col min="1" max="5" width="13.54296875" customWidth="1"/>
    <col min="6" max="7" width="14.1796875" customWidth="1"/>
  </cols>
  <sheetData>
    <row r="1" spans="1:6" ht="68.25" customHeight="1" x14ac:dyDescent="0.35">
      <c r="A1" s="62" t="s">
        <v>2</v>
      </c>
      <c r="B1" s="63"/>
      <c r="C1" s="3" t="s">
        <v>0</v>
      </c>
      <c r="D1" s="62" t="s">
        <v>2</v>
      </c>
      <c r="E1" s="63"/>
      <c r="F1" s="3" t="s">
        <v>19</v>
      </c>
    </row>
    <row r="2" spans="1:6" ht="15.5" x14ac:dyDescent="0.35">
      <c r="A2" s="4">
        <v>1</v>
      </c>
      <c r="B2" s="4">
        <v>27</v>
      </c>
      <c r="C2" s="5">
        <v>2.3E-2</v>
      </c>
      <c r="D2" s="4">
        <v>1</v>
      </c>
      <c r="E2" s="4">
        <v>27</v>
      </c>
      <c r="F2" s="7">
        <v>3.5999999999999997E-2</v>
      </c>
    </row>
    <row r="3" spans="1:6" ht="15.5" x14ac:dyDescent="0.35">
      <c r="A3" s="4">
        <v>28</v>
      </c>
      <c r="B3" s="4">
        <v>30</v>
      </c>
      <c r="C3" s="5">
        <v>2.5000000000000001E-2</v>
      </c>
      <c r="D3" s="4">
        <v>28</v>
      </c>
      <c r="E3" s="4">
        <v>30</v>
      </c>
      <c r="F3" s="7">
        <v>0.04</v>
      </c>
    </row>
    <row r="4" spans="1:6" ht="15.5" x14ac:dyDescent="0.35">
      <c r="A4" s="4">
        <v>31</v>
      </c>
      <c r="B4" s="4">
        <v>33</v>
      </c>
      <c r="C4" s="5">
        <v>3.2000000000000001E-2</v>
      </c>
      <c r="D4" s="4">
        <v>31</v>
      </c>
      <c r="E4" s="4">
        <v>33</v>
      </c>
      <c r="F4" s="7">
        <v>0.05</v>
      </c>
    </row>
    <row r="5" spans="1:6" ht="15.5" x14ac:dyDescent="0.35">
      <c r="A5" s="4">
        <v>34</v>
      </c>
      <c r="B5" s="4">
        <v>36</v>
      </c>
      <c r="C5" s="5">
        <v>3.6999999999999998E-2</v>
      </c>
      <c r="D5" s="4">
        <v>34</v>
      </c>
      <c r="E5" s="4">
        <v>36</v>
      </c>
      <c r="F5" s="7">
        <v>5.8999999999999997E-2</v>
      </c>
    </row>
    <row r="6" spans="1:6" ht="15.5" x14ac:dyDescent="0.35">
      <c r="A6" s="4">
        <v>37</v>
      </c>
      <c r="B6" s="4">
        <v>39</v>
      </c>
      <c r="C6" s="5">
        <v>4.4999999999999998E-2</v>
      </c>
      <c r="D6" s="4">
        <v>37</v>
      </c>
      <c r="E6" s="4">
        <v>39</v>
      </c>
      <c r="F6" s="7">
        <v>7.1999999999999995E-2</v>
      </c>
    </row>
    <row r="7" spans="1:6" ht="15.5" x14ac:dyDescent="0.35">
      <c r="A7" s="4">
        <v>40</v>
      </c>
      <c r="B7" s="4">
        <v>42</v>
      </c>
      <c r="C7" s="5">
        <v>6.8000000000000005E-2</v>
      </c>
      <c r="D7" s="4">
        <v>40</v>
      </c>
      <c r="E7" s="4">
        <v>42</v>
      </c>
      <c r="F7" s="7">
        <v>0.108</v>
      </c>
    </row>
    <row r="8" spans="1:6" ht="15.5" x14ac:dyDescent="0.35">
      <c r="A8" s="4">
        <v>43</v>
      </c>
      <c r="B8" s="4">
        <v>45</v>
      </c>
      <c r="C8" s="5">
        <v>0.108</v>
      </c>
      <c r="D8" s="4">
        <v>43</v>
      </c>
      <c r="E8" s="4">
        <v>45</v>
      </c>
      <c r="F8" s="7">
        <v>0.17100000000000001</v>
      </c>
    </row>
    <row r="9" spans="1:6" ht="15.5" x14ac:dyDescent="0.35">
      <c r="A9" s="4">
        <v>46</v>
      </c>
      <c r="B9" s="4">
        <v>48</v>
      </c>
      <c r="C9" s="5">
        <v>0.13</v>
      </c>
      <c r="D9" s="4">
        <v>46</v>
      </c>
      <c r="E9" s="4">
        <v>48</v>
      </c>
      <c r="F9" s="7">
        <v>0.20699999999999999</v>
      </c>
    </row>
    <row r="10" spans="1:6" ht="15.5" x14ac:dyDescent="0.35">
      <c r="A10" s="4">
        <v>49</v>
      </c>
      <c r="B10" s="4">
        <v>51</v>
      </c>
      <c r="C10" s="5">
        <v>0.18099999999999999</v>
      </c>
      <c r="D10" s="4">
        <v>49</v>
      </c>
      <c r="E10" s="4">
        <v>51</v>
      </c>
      <c r="F10" s="7">
        <v>0.28799999999999998</v>
      </c>
    </row>
    <row r="11" spans="1:6" ht="15.5" x14ac:dyDescent="0.35">
      <c r="A11" s="4">
        <v>52</v>
      </c>
      <c r="B11" s="4">
        <v>54</v>
      </c>
      <c r="C11" s="5">
        <v>0.23200000000000001</v>
      </c>
      <c r="D11" s="4">
        <v>52</v>
      </c>
      <c r="E11" s="4">
        <v>54</v>
      </c>
      <c r="F11" s="7">
        <v>0.36899999999999999</v>
      </c>
    </row>
    <row r="12" spans="1:6" ht="15.5" x14ac:dyDescent="0.35">
      <c r="A12" s="4">
        <v>55</v>
      </c>
      <c r="B12" s="4">
        <v>57</v>
      </c>
      <c r="C12" s="5">
        <v>0.32300000000000001</v>
      </c>
      <c r="D12" s="4">
        <v>55</v>
      </c>
      <c r="E12" s="4">
        <v>57</v>
      </c>
      <c r="F12" s="7">
        <v>0.51300000000000001</v>
      </c>
    </row>
    <row r="13" spans="1:6" ht="15.5" x14ac:dyDescent="0.35">
      <c r="A13" s="4">
        <v>58</v>
      </c>
      <c r="B13" s="4">
        <v>60</v>
      </c>
      <c r="C13" s="5">
        <v>0.40300000000000002</v>
      </c>
      <c r="D13" s="4">
        <v>58</v>
      </c>
      <c r="E13" s="4">
        <v>60</v>
      </c>
      <c r="F13" s="7">
        <v>0.621</v>
      </c>
    </row>
    <row r="14" spans="1:6" ht="15.5" x14ac:dyDescent="0.35">
      <c r="A14" s="4">
        <v>61</v>
      </c>
      <c r="B14" s="4">
        <v>63</v>
      </c>
      <c r="C14" s="5">
        <v>0.55600000000000005</v>
      </c>
      <c r="D14" s="4">
        <v>61</v>
      </c>
      <c r="E14" s="4">
        <v>63</v>
      </c>
      <c r="F14" s="7">
        <v>0.77400000000000002</v>
      </c>
    </row>
    <row r="15" spans="1:6" ht="15.5" x14ac:dyDescent="0.35">
      <c r="A15" s="4">
        <v>64</v>
      </c>
      <c r="B15" s="4">
        <v>66</v>
      </c>
      <c r="C15" s="5">
        <v>0.79900000000000004</v>
      </c>
      <c r="D15" s="4">
        <v>64</v>
      </c>
      <c r="E15" s="4">
        <v>66</v>
      </c>
      <c r="F15" s="7">
        <v>1.08</v>
      </c>
    </row>
    <row r="16" spans="1:6" ht="15.5" x14ac:dyDescent="0.35">
      <c r="A16" s="4">
        <v>67</v>
      </c>
      <c r="B16" s="4">
        <v>69</v>
      </c>
      <c r="C16" s="5">
        <v>1.117</v>
      </c>
      <c r="D16" s="4">
        <v>67</v>
      </c>
      <c r="E16" s="4">
        <v>69</v>
      </c>
      <c r="F16" s="7">
        <v>1.5029999999999999</v>
      </c>
    </row>
    <row r="17" spans="1:6" ht="15.5" x14ac:dyDescent="0.35">
      <c r="A17" s="4">
        <v>70</v>
      </c>
      <c r="B17" s="4">
        <v>72</v>
      </c>
      <c r="C17" s="5">
        <v>1.724</v>
      </c>
      <c r="D17" s="4">
        <v>70</v>
      </c>
      <c r="E17" s="4">
        <v>72</v>
      </c>
      <c r="F17" s="7">
        <v>2.331</v>
      </c>
    </row>
    <row r="18" spans="1:6" ht="15.5" x14ac:dyDescent="0.35">
      <c r="A18" s="4">
        <v>73</v>
      </c>
      <c r="B18" s="4">
        <v>100</v>
      </c>
      <c r="C18" s="5">
        <v>2.4660000000000002</v>
      </c>
      <c r="D18" s="4">
        <v>73</v>
      </c>
      <c r="E18" s="4">
        <v>100</v>
      </c>
      <c r="F18" s="7">
        <v>3.33</v>
      </c>
    </row>
    <row r="20" spans="1:6" ht="53.25" customHeight="1" x14ac:dyDescent="0.35">
      <c r="A20" s="10" t="s">
        <v>1</v>
      </c>
      <c r="B20" s="8"/>
      <c r="C20" s="6"/>
      <c r="D20" s="6"/>
      <c r="E20" s="6"/>
    </row>
    <row r="21" spans="1:6" ht="15.5" x14ac:dyDescent="0.35">
      <c r="A21" s="11">
        <v>7.0000000000000007E-2</v>
      </c>
      <c r="B21" s="12"/>
      <c r="C21" s="2"/>
      <c r="D21" s="2"/>
      <c r="E21" s="2"/>
    </row>
    <row r="22" spans="1:6" ht="15.5" x14ac:dyDescent="0.35">
      <c r="A22" s="9"/>
      <c r="B22" s="9"/>
      <c r="C22" s="2"/>
      <c r="D22" s="2"/>
      <c r="E22" s="2"/>
    </row>
    <row r="23" spans="1:6" ht="15.5" x14ac:dyDescent="0.35">
      <c r="A23" s="9"/>
      <c r="B23" s="9"/>
      <c r="C23" s="2"/>
      <c r="D23" s="2"/>
      <c r="E23" s="2"/>
    </row>
    <row r="24" spans="1:6" ht="15.5" x14ac:dyDescent="0.35">
      <c r="A24" s="9"/>
      <c r="B24" s="9"/>
      <c r="C24" s="2"/>
      <c r="D24" s="2"/>
      <c r="E24" s="2"/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Rates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tiedt</dc:creator>
  <cp:lastModifiedBy>Amanda Sonnenburg</cp:lastModifiedBy>
  <cp:lastPrinted>2020-12-14T18:11:43Z</cp:lastPrinted>
  <dcterms:created xsi:type="dcterms:W3CDTF">2009-11-10T15:27:59Z</dcterms:created>
  <dcterms:modified xsi:type="dcterms:W3CDTF">2023-07-31T13:50:19Z</dcterms:modified>
</cp:coreProperties>
</file>