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FFBEN\Benefits Plans\Life Insurance\State Group Life Insurance\Calculators\"/>
    </mc:Choice>
  </mc:AlternateContent>
  <xr:revisionPtr revIDLastSave="0" documentId="14_{ABCC5BA2-3073-444F-B619-C9BDB0598351}" xr6:coauthVersionLast="47" xr6:coauthVersionMax="47" xr10:uidLastSave="{00000000-0000-0000-0000-000000000000}"/>
  <bookViews>
    <workbookView xWindow="22932" yWindow="-1392" windowWidth="23256" windowHeight="12576" xr2:uid="{00000000-000D-0000-FFFF-FFFF00000000}"/>
  </bookViews>
  <sheets>
    <sheet name="SGL Ins Estimator" sheetId="1" r:id="rId1"/>
    <sheet name="Sheet1" sheetId="2" r:id="rId2"/>
  </sheets>
  <definedNames>
    <definedName name="Basic">'SGL Ins Estimator'!$J$13</definedName>
    <definedName name="_xlnm.Print_Area" localSheetId="0">'SGL Ins Estimator'!$A$1:$H$36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E15" i="1" s="1"/>
  <c r="C14" i="1"/>
  <c r="E14" i="1" s="1"/>
  <c r="C13" i="1"/>
  <c r="D19" i="1" s="1"/>
  <c r="D21" i="1" s="1"/>
  <c r="C10" i="1"/>
  <c r="E7" i="1"/>
  <c r="E8" i="1"/>
  <c r="E9" i="1"/>
  <c r="G4" i="1"/>
  <c r="G35" i="1"/>
  <c r="E13" i="1" l="1"/>
  <c r="E16" i="1" s="1"/>
  <c r="G16" i="1" s="1"/>
  <c r="C16" i="1"/>
  <c r="E10" i="1"/>
  <c r="G10" i="1" s="1"/>
  <c r="D20" i="1"/>
  <c r="F19" i="1" l="1"/>
</calcChain>
</file>

<file path=xl/sharedStrings.xml><?xml version="1.0" encoding="utf-8"?>
<sst xmlns="http://schemas.openxmlformats.org/spreadsheetml/2006/main" count="40" uniqueCount="32">
  <si>
    <t>Facts About Your Coverage</t>
  </si>
  <si>
    <t>1. Premiums are deducted from the Retirement Annuity until age 65.</t>
  </si>
  <si>
    <t>2. Premiums paid as a retiree are at group rates.</t>
  </si>
  <si>
    <t>3. Supplemental and Additional coverage can be cancelled at any time.</t>
  </si>
  <si>
    <t>4. No premiums are due upon attainment of age 65.</t>
  </si>
  <si>
    <t>5. Supplemental and Additional coverage end at age 65.</t>
  </si>
  <si>
    <t>Name:</t>
  </si>
  <si>
    <t>1.  Basic Coverage at  Retirement</t>
  </si>
  <si>
    <t>2.  Coverage Age 65-66 (75% of Basic)</t>
  </si>
  <si>
    <t>3.  Coverage 66 and Over (50% of Basic)</t>
  </si>
  <si>
    <t>Total Cost of Premiums
to Age 65</t>
  </si>
  <si>
    <t>Permanent Paid Up Coverage at Age 65
(Premiums No Longer Required)</t>
  </si>
  <si>
    <t>Retirement Date: 
(MM/DD/YYYY)</t>
  </si>
  <si>
    <t>Date of Birth:
(MM/DD/YYYY)</t>
  </si>
  <si>
    <t>Retirement Age:
 (YY/MM)</t>
  </si>
  <si>
    <t>Prepared by:</t>
  </si>
  <si>
    <t>Date:</t>
  </si>
  <si>
    <t>Additional:</t>
  </si>
  <si>
    <t>Supplemental:</t>
  </si>
  <si>
    <t>Total Coverage:</t>
  </si>
  <si>
    <t>Cost per $1,000</t>
  </si>
  <si>
    <t>Total Monthly Premium</t>
  </si>
  <si>
    <t>Months to Age 59 and 11 months</t>
  </si>
  <si>
    <t xml:space="preserve">Total Cost </t>
  </si>
  <si>
    <t>Basic:</t>
  </si>
  <si>
    <t>Months to Age 64 and 11 months</t>
  </si>
  <si>
    <t>Age 55
 Through 59</t>
  </si>
  <si>
    <t>Age 60
 Through 64</t>
  </si>
  <si>
    <t>Current Coverage Level*</t>
  </si>
  <si>
    <t>6. Spouse and Dependent coverage terminates at retirement but can be converted to an individual policy.</t>
  </si>
  <si>
    <t>7. Starting at age 66, if all sick leave credits are exhausted, State Group Life Insurance coverage can be converted to pay for State Group Health Insurance premiums (up to a maximum of $50,000). At age 66 or later, State Group Life Insurance coverage can also be converted to pay for Long-Term Care Insurance premiums through the State of Wisconsin providers.</t>
  </si>
  <si>
    <r>
      <t xml:space="preserve">State Group Life Insurance Estimate (Retiree)
</t>
    </r>
    <r>
      <rPr>
        <sz val="10"/>
        <rFont val="Arial"/>
        <family val="2"/>
      </rPr>
      <t>(updated for rates effective 4/1/2024)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</si>
</sst>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/mm"/>
    <numFmt numFmtId="165" formatCode="&quot;$&quot;#,##0.00"/>
    <numFmt numFmtId="166" formatCode="&quot;$&quot;#,##0"/>
  </numFmts>
  <fonts count="1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77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 vertical="center"/>
    </xf>
    <xf numFmtId="14" fontId="5" fillId="0" borderId="5" xfId="0" applyNumberFormat="1" applyFont="1" applyBorder="1" applyAlignment="1">
      <alignment vertical="center" wrapText="1"/>
    </xf>
    <xf numFmtId="0" fontId="11" fillId="0" borderId="0" xfId="0" applyFont="1" applyAlignment="1">
      <alignment horizontal="right"/>
    </xf>
    <xf numFmtId="166" fontId="4" fillId="0" borderId="0" xfId="0" applyNumberFormat="1" applyFont="1"/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1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2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166" fontId="4" fillId="2" borderId="1" xfId="0" applyNumberFormat="1" applyFont="1" applyFill="1" applyBorder="1" applyAlignment="1" applyProtection="1">
      <alignment wrapText="1"/>
      <protection locked="0"/>
    </xf>
    <xf numFmtId="165" fontId="4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wrapText="1"/>
    </xf>
    <xf numFmtId="166" fontId="4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vertical="center" wrapText="1"/>
    </xf>
    <xf numFmtId="0" fontId="13" fillId="2" borderId="0" xfId="0" applyFont="1" applyFill="1"/>
    <xf numFmtId="0" fontId="0" fillId="2" borderId="0" xfId="0" applyFill="1"/>
    <xf numFmtId="0" fontId="11" fillId="2" borderId="0" xfId="0" applyFont="1" applyFill="1" applyAlignment="1">
      <alignment horizontal="right"/>
    </xf>
    <xf numFmtId="166" fontId="4" fillId="2" borderId="0" xfId="0" applyNumberFormat="1" applyFont="1" applyFill="1"/>
    <xf numFmtId="0" fontId="2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wrapText="1"/>
    </xf>
    <xf numFmtId="0" fontId="13" fillId="2" borderId="4" xfId="0" applyFont="1" applyFill="1" applyBorder="1"/>
    <xf numFmtId="0" fontId="13" fillId="2" borderId="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166" fontId="4" fillId="2" borderId="6" xfId="0" applyNumberFormat="1" applyFont="1" applyFill="1" applyBorder="1"/>
    <xf numFmtId="165" fontId="4" fillId="2" borderId="4" xfId="0" applyNumberFormat="1" applyFont="1" applyFill="1" applyBorder="1"/>
    <xf numFmtId="165" fontId="4" fillId="2" borderId="4" xfId="0" applyNumberFormat="1" applyFont="1" applyFill="1" applyBorder="1" applyAlignment="1">
      <alignment horizontal="center" wrapText="1"/>
    </xf>
    <xf numFmtId="165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vertical="top" wrapText="1"/>
    </xf>
    <xf numFmtId="165" fontId="4" fillId="2" borderId="0" xfId="0" applyNumberFormat="1" applyFont="1" applyFill="1" applyAlignment="1">
      <alignment horizontal="center" wrapText="1"/>
    </xf>
    <xf numFmtId="166" fontId="4" fillId="2" borderId="7" xfId="0" applyNumberFormat="1" applyFont="1" applyFill="1" applyBorder="1"/>
    <xf numFmtId="0" fontId="7" fillId="2" borderId="0" xfId="0" applyFont="1" applyFill="1" applyAlignment="1">
      <alignment wrapText="1"/>
    </xf>
    <xf numFmtId="165" fontId="7" fillId="2" borderId="0" xfId="0" applyNumberFormat="1" applyFont="1" applyFill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13" fillId="2" borderId="10" xfId="0" applyFont="1" applyFill="1" applyBorder="1"/>
    <xf numFmtId="0" fontId="5" fillId="2" borderId="22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wrapText="1"/>
    </xf>
    <xf numFmtId="0" fontId="5" fillId="2" borderId="18" xfId="0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right" wrapText="1"/>
    </xf>
    <xf numFmtId="0" fontId="13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3" fillId="0" borderId="0" xfId="0" applyFont="1"/>
    <xf numFmtId="0" fontId="13" fillId="0" borderId="9" xfId="0" applyFont="1" applyBorder="1" applyProtection="1">
      <protection locked="0"/>
    </xf>
    <xf numFmtId="0" fontId="13" fillId="0" borderId="10" xfId="0" applyFont="1" applyBorder="1" applyProtection="1">
      <protection locked="0"/>
    </xf>
    <xf numFmtId="0" fontId="7" fillId="2" borderId="11" xfId="0" applyFont="1" applyFill="1" applyBorder="1" applyAlignment="1">
      <alignment vertical="top" wrapText="1"/>
    </xf>
    <xf numFmtId="0" fontId="13" fillId="2" borderId="12" xfId="0" applyFont="1" applyFill="1" applyBorder="1"/>
    <xf numFmtId="0" fontId="13" fillId="2" borderId="8" xfId="0" applyFont="1" applyFill="1" applyBorder="1"/>
    <xf numFmtId="0" fontId="7" fillId="2" borderId="13" xfId="0" applyFont="1" applyFill="1" applyBorder="1" applyAlignment="1">
      <alignment wrapText="1"/>
    </xf>
    <xf numFmtId="0" fontId="13" fillId="2" borderId="14" xfId="0" applyFont="1" applyFill="1" applyBorder="1"/>
    <xf numFmtId="0" fontId="13" fillId="2" borderId="15" xfId="0" applyFont="1" applyFill="1" applyBorder="1"/>
    <xf numFmtId="165" fontId="4" fillId="2" borderId="9" xfId="0" applyNumberFormat="1" applyFont="1" applyFill="1" applyBorder="1" applyAlignment="1">
      <alignment horizontal="center" wrapText="1"/>
    </xf>
    <xf numFmtId="0" fontId="13" fillId="2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2" borderId="22" xfId="0" applyFont="1" applyFill="1" applyBorder="1" applyAlignment="1">
      <alignment horizontal="center" wrapText="1"/>
    </xf>
    <xf numFmtId="0" fontId="13" fillId="2" borderId="23" xfId="0" applyFont="1" applyFill="1" applyBorder="1"/>
    <xf numFmtId="165" fontId="13" fillId="2" borderId="21" xfId="0" applyNumberFormat="1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14" fontId="14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1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4" fontId="1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>
      <alignment horizontal="right" wrapText="1"/>
    </xf>
    <xf numFmtId="165" fontId="4" fillId="2" borderId="8" xfId="0" applyNumberFormat="1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vertical="center" wrapText="1"/>
    </xf>
    <xf numFmtId="166" fontId="16" fillId="3" borderId="26" xfId="0" applyNumberFormat="1" applyFont="1" applyFill="1" applyBorder="1" applyAlignment="1" applyProtection="1">
      <alignment wrapText="1"/>
      <protection locked="0"/>
    </xf>
    <xf numFmtId="166" fontId="4" fillId="2" borderId="28" xfId="0" applyNumberFormat="1" applyFont="1" applyFill="1" applyBorder="1" applyAlignment="1">
      <alignment vertical="center" wrapText="1"/>
    </xf>
    <xf numFmtId="165" fontId="4" fillId="2" borderId="15" xfId="0" applyNumberFormat="1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165" fontId="4" fillId="2" borderId="29" xfId="0" applyNumberFormat="1" applyFont="1" applyFill="1" applyBorder="1" applyAlignment="1">
      <alignment wrapText="1"/>
    </xf>
    <xf numFmtId="165" fontId="4" fillId="2" borderId="3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02"/>
  <sheetViews>
    <sheetView showGridLines="0" tabSelected="1" view="pageLayout" zoomScaleNormal="80" workbookViewId="0">
      <selection activeCell="C3" sqref="C3:D3"/>
    </sheetView>
  </sheetViews>
  <sheetFormatPr defaultRowHeight="13.2" x14ac:dyDescent="0.25"/>
  <cols>
    <col min="1" max="1" width="13.5546875" customWidth="1"/>
    <col min="2" max="2" width="9" customWidth="1"/>
    <col min="3" max="3" width="20.5546875" customWidth="1"/>
    <col min="4" max="4" width="18.5546875" customWidth="1"/>
    <col min="5" max="5" width="19.109375" customWidth="1"/>
    <col min="6" max="6" width="12.109375" customWidth="1"/>
    <col min="7" max="7" width="15" customWidth="1"/>
    <col min="8" max="8" width="12" customWidth="1"/>
    <col min="9" max="9" width="14" customWidth="1"/>
    <col min="10" max="10" width="14.109375" customWidth="1"/>
    <col min="11" max="11" width="9.109375"/>
  </cols>
  <sheetData>
    <row r="1" spans="1:11" ht="36" customHeight="1" x14ac:dyDescent="0.25">
      <c r="A1" s="67" t="s">
        <v>31</v>
      </c>
      <c r="B1" s="68"/>
      <c r="C1" s="68"/>
      <c r="D1" s="68"/>
      <c r="E1" s="68"/>
      <c r="F1" s="68"/>
      <c r="G1" s="68"/>
      <c r="H1" s="68"/>
      <c r="I1" s="17"/>
      <c r="J1" s="17"/>
      <c r="K1" s="4"/>
    </row>
    <row r="2" spans="1:11" ht="13.5" customHeight="1" x14ac:dyDescent="0.3">
      <c r="A2" s="17"/>
      <c r="B2" s="17"/>
      <c r="C2" s="17"/>
      <c r="D2" s="17"/>
      <c r="E2" s="17"/>
      <c r="F2" s="17"/>
      <c r="G2" s="1"/>
      <c r="H2" s="1"/>
      <c r="I2" s="23"/>
      <c r="J2" s="23"/>
    </row>
    <row r="3" spans="1:11" ht="38.25" customHeight="1" x14ac:dyDescent="0.25">
      <c r="A3" s="69" t="s">
        <v>6</v>
      </c>
      <c r="B3" s="100"/>
      <c r="C3" s="104"/>
      <c r="D3" s="104"/>
      <c r="E3" s="101" t="s">
        <v>13</v>
      </c>
      <c r="F3" s="105"/>
      <c r="G3" s="108"/>
      <c r="H3" s="109"/>
      <c r="I3" s="24"/>
      <c r="J3" s="24"/>
    </row>
    <row r="4" spans="1:11" s="2" customFormat="1" ht="33.75" customHeight="1" x14ac:dyDescent="0.3">
      <c r="A4" s="74" t="s">
        <v>12</v>
      </c>
      <c r="B4" s="75"/>
      <c r="C4" s="102"/>
      <c r="D4" s="103"/>
      <c r="E4" s="69" t="s">
        <v>14</v>
      </c>
      <c r="F4" s="78"/>
      <c r="G4" s="106">
        <f>C4-G3</f>
        <v>0</v>
      </c>
      <c r="H4" s="107"/>
      <c r="I4" s="25"/>
      <c r="J4" s="25"/>
      <c r="K4" s="5"/>
    </row>
    <row r="5" spans="1:11" ht="16.95" customHeight="1" thickBot="1" x14ac:dyDescent="0.35">
      <c r="A5" s="17"/>
      <c r="B5" s="17"/>
      <c r="C5" s="17"/>
      <c r="D5" s="17"/>
      <c r="E5" s="17"/>
      <c r="F5" s="17"/>
      <c r="G5" s="1"/>
      <c r="H5" s="1"/>
      <c r="I5" s="26"/>
      <c r="J5" s="26"/>
    </row>
    <row r="6" spans="1:11" ht="63" thickTop="1" x14ac:dyDescent="0.3">
      <c r="A6" s="59" t="s">
        <v>26</v>
      </c>
      <c r="B6" s="95"/>
      <c r="C6" s="112" t="s">
        <v>28</v>
      </c>
      <c r="D6" s="27" t="s">
        <v>20</v>
      </c>
      <c r="E6" s="27" t="s">
        <v>21</v>
      </c>
      <c r="F6" s="116" t="s">
        <v>22</v>
      </c>
      <c r="G6" s="70" t="s">
        <v>23</v>
      </c>
      <c r="H6" s="71"/>
      <c r="I6" s="17"/>
      <c r="J6" s="17"/>
    </row>
    <row r="7" spans="1:11" ht="15.6" x14ac:dyDescent="0.3">
      <c r="A7" s="65" t="s">
        <v>24</v>
      </c>
      <c r="B7" s="110"/>
      <c r="C7" s="113"/>
      <c r="D7" s="111">
        <v>0.28999999999999998</v>
      </c>
      <c r="E7" s="118">
        <f>C7*D7/1000</f>
        <v>0</v>
      </c>
      <c r="F7" s="117"/>
      <c r="G7" s="78"/>
      <c r="H7" s="64"/>
      <c r="I7" s="14"/>
      <c r="J7" s="15"/>
    </row>
    <row r="8" spans="1:11" ht="15.6" x14ac:dyDescent="0.3">
      <c r="A8" s="65" t="s">
        <v>18</v>
      </c>
      <c r="B8" s="110"/>
      <c r="C8" s="113"/>
      <c r="D8" s="111">
        <v>0.28999999999999998</v>
      </c>
      <c r="E8" s="118">
        <f>C8*D8/1000</f>
        <v>0</v>
      </c>
      <c r="F8" s="117"/>
      <c r="G8" s="78"/>
      <c r="H8" s="64"/>
      <c r="I8" s="14"/>
      <c r="J8" s="15"/>
    </row>
    <row r="9" spans="1:11" ht="15.6" x14ac:dyDescent="0.3">
      <c r="A9" s="65" t="s">
        <v>17</v>
      </c>
      <c r="B9" s="110"/>
      <c r="C9" s="113"/>
      <c r="D9" s="111">
        <v>0.44</v>
      </c>
      <c r="E9" s="118">
        <f>C9*D9/1000</f>
        <v>0</v>
      </c>
      <c r="F9" s="117"/>
      <c r="G9" s="78"/>
      <c r="H9" s="64"/>
      <c r="I9" s="14"/>
      <c r="J9" s="15"/>
    </row>
    <row r="10" spans="1:11" ht="16.5" customHeight="1" thickBot="1" x14ac:dyDescent="0.35">
      <c r="A10" s="76" t="s">
        <v>19</v>
      </c>
      <c r="B10" s="77"/>
      <c r="C10" s="114">
        <f>C9+C8+C7</f>
        <v>0</v>
      </c>
      <c r="D10" s="33"/>
      <c r="E10" s="119">
        <f>E7+E8+E9</f>
        <v>0</v>
      </c>
      <c r="F10" s="109"/>
      <c r="G10" s="115">
        <f>E10*F7</f>
        <v>0</v>
      </c>
      <c r="H10" s="73"/>
      <c r="I10" s="17"/>
      <c r="J10" s="17"/>
    </row>
    <row r="11" spans="1:11" ht="16.8" thickTop="1" thickBot="1" x14ac:dyDescent="0.35">
      <c r="A11" s="10"/>
      <c r="B11" s="18"/>
      <c r="C11" s="7"/>
      <c r="D11" s="9"/>
      <c r="E11" s="8"/>
      <c r="F11" s="19"/>
      <c r="G11" s="8"/>
      <c r="H11" s="9"/>
      <c r="I11" s="17"/>
      <c r="J11" s="17"/>
    </row>
    <row r="12" spans="1:11" s="36" customFormat="1" ht="63" thickTop="1" x14ac:dyDescent="0.3">
      <c r="A12" s="59" t="s">
        <v>27</v>
      </c>
      <c r="B12" s="60"/>
      <c r="C12" s="27" t="s">
        <v>28</v>
      </c>
      <c r="D12" s="27" t="s">
        <v>20</v>
      </c>
      <c r="E12" s="27" t="s">
        <v>21</v>
      </c>
      <c r="F12" s="28" t="s">
        <v>25</v>
      </c>
      <c r="G12" s="61" t="s">
        <v>23</v>
      </c>
      <c r="H12" s="62"/>
      <c r="I12" s="35"/>
      <c r="J12" s="35"/>
    </row>
    <row r="13" spans="1:11" s="36" customFormat="1" ht="15.6" x14ac:dyDescent="0.3">
      <c r="A13" s="65" t="s">
        <v>24</v>
      </c>
      <c r="B13" s="66"/>
      <c r="C13" s="29">
        <f>C7</f>
        <v>0</v>
      </c>
      <c r="D13" s="30">
        <v>0.4</v>
      </c>
      <c r="E13" s="31">
        <f>C13*D13/1000</f>
        <v>0</v>
      </c>
      <c r="F13" s="98"/>
      <c r="G13" s="63"/>
      <c r="H13" s="64"/>
      <c r="I13" s="37"/>
      <c r="J13" s="38"/>
    </row>
    <row r="14" spans="1:11" s="36" customFormat="1" ht="15.6" x14ac:dyDescent="0.3">
      <c r="A14" s="65" t="s">
        <v>18</v>
      </c>
      <c r="B14" s="66"/>
      <c r="C14" s="29">
        <f>C8</f>
        <v>0</v>
      </c>
      <c r="D14" s="30">
        <v>0.4</v>
      </c>
      <c r="E14" s="31">
        <f>C14*D14/1000</f>
        <v>0</v>
      </c>
      <c r="F14" s="98"/>
      <c r="G14" s="63"/>
      <c r="H14" s="64"/>
      <c r="I14" s="37"/>
      <c r="J14" s="38"/>
    </row>
    <row r="15" spans="1:11" s="36" customFormat="1" ht="15.6" x14ac:dyDescent="0.3">
      <c r="A15" s="65" t="s">
        <v>17</v>
      </c>
      <c r="B15" s="66"/>
      <c r="C15" s="29">
        <f>C9</f>
        <v>0</v>
      </c>
      <c r="D15" s="30">
        <v>0.6</v>
      </c>
      <c r="E15" s="31">
        <f>C15*D15/1000</f>
        <v>0</v>
      </c>
      <c r="F15" s="98"/>
      <c r="G15" s="63"/>
      <c r="H15" s="64"/>
      <c r="I15" s="37"/>
      <c r="J15" s="38"/>
    </row>
    <row r="16" spans="1:11" s="36" customFormat="1" ht="16.5" customHeight="1" thickBot="1" x14ac:dyDescent="0.35">
      <c r="A16" s="76" t="s">
        <v>19</v>
      </c>
      <c r="B16" s="77"/>
      <c r="C16" s="32">
        <f>C13+C14+C15</f>
        <v>0</v>
      </c>
      <c r="D16" s="33"/>
      <c r="E16" s="34">
        <f>E13+E14+E15</f>
        <v>0</v>
      </c>
      <c r="F16" s="99"/>
      <c r="G16" s="72">
        <f>E16*F13</f>
        <v>0</v>
      </c>
      <c r="H16" s="94"/>
      <c r="I16" s="35"/>
      <c r="J16" s="35"/>
    </row>
    <row r="17" spans="1:12" s="36" customFormat="1" ht="17.25" customHeight="1" thickTop="1" thickBot="1" x14ac:dyDescent="0.3">
      <c r="A17" s="35"/>
      <c r="B17" s="39"/>
      <c r="C17" s="39"/>
      <c r="D17" s="39"/>
      <c r="E17" s="39"/>
      <c r="F17" s="40"/>
      <c r="G17" s="41"/>
      <c r="H17" s="41"/>
      <c r="I17" s="41"/>
      <c r="J17" s="35"/>
    </row>
    <row r="18" spans="1:12" s="36" customFormat="1" ht="34.5" customHeight="1" thickTop="1" thickBot="1" x14ac:dyDescent="0.35">
      <c r="A18" s="92" t="s">
        <v>11</v>
      </c>
      <c r="B18" s="93"/>
      <c r="C18" s="93"/>
      <c r="D18" s="93"/>
      <c r="E18" s="42"/>
      <c r="F18" s="57" t="s">
        <v>10</v>
      </c>
      <c r="G18" s="58"/>
      <c r="H18" s="43"/>
      <c r="I18" s="44"/>
      <c r="J18" s="45"/>
      <c r="K18" s="46"/>
    </row>
    <row r="19" spans="1:12" s="36" customFormat="1" ht="18" customHeight="1" thickTop="1" thickBot="1" x14ac:dyDescent="0.3">
      <c r="A19" s="83" t="s">
        <v>7</v>
      </c>
      <c r="B19" s="84"/>
      <c r="C19" s="85"/>
      <c r="D19" s="47">
        <f>C13</f>
        <v>0</v>
      </c>
      <c r="E19" s="48"/>
      <c r="F19" s="89">
        <f>G10+G16</f>
        <v>0</v>
      </c>
      <c r="G19" s="90"/>
      <c r="H19" s="49"/>
      <c r="I19" s="50"/>
      <c r="J19" s="51"/>
    </row>
    <row r="20" spans="1:12" s="36" customFormat="1" ht="18" customHeight="1" thickTop="1" x14ac:dyDescent="0.25">
      <c r="A20" s="83" t="s">
        <v>8</v>
      </c>
      <c r="B20" s="84"/>
      <c r="C20" s="85"/>
      <c r="D20" s="47">
        <f>D19*0.75</f>
        <v>0</v>
      </c>
      <c r="E20" s="48"/>
      <c r="F20" s="52"/>
      <c r="G20" s="53"/>
      <c r="H20" s="53"/>
      <c r="I20" s="41"/>
      <c r="J20" s="35"/>
    </row>
    <row r="21" spans="1:12" s="36" customFormat="1" ht="18" customHeight="1" thickBot="1" x14ac:dyDescent="0.3">
      <c r="A21" s="86" t="s">
        <v>9</v>
      </c>
      <c r="B21" s="87"/>
      <c r="C21" s="88"/>
      <c r="D21" s="54">
        <f>D19*0.5</f>
        <v>0</v>
      </c>
      <c r="E21" s="48"/>
      <c r="F21" s="55"/>
      <c r="G21" s="56"/>
      <c r="H21" s="35"/>
      <c r="I21" s="41"/>
      <c r="J21" s="35"/>
    </row>
    <row r="22" spans="1:12" ht="16.5" customHeight="1" thickTop="1" x14ac:dyDescent="0.25">
      <c r="A22" s="17"/>
      <c r="B22" s="6"/>
      <c r="C22" s="6"/>
      <c r="D22" s="6"/>
      <c r="E22" s="6"/>
      <c r="F22" s="16"/>
      <c r="G22" s="20"/>
      <c r="H22" s="16"/>
      <c r="I22" s="16"/>
      <c r="J22" s="17"/>
    </row>
    <row r="23" spans="1:12" ht="12.75" customHeight="1" x14ac:dyDescent="0.25">
      <c r="A23" s="91" t="s">
        <v>0</v>
      </c>
      <c r="B23" s="80"/>
      <c r="C23" s="80"/>
      <c r="D23" s="80"/>
      <c r="E23" s="80"/>
      <c r="F23" s="80"/>
      <c r="G23" s="80"/>
      <c r="H23" s="80"/>
      <c r="I23" s="3"/>
      <c r="J23" s="3"/>
      <c r="K23" s="3"/>
      <c r="L23" s="3"/>
    </row>
    <row r="24" spans="1:1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2" ht="12.75" customHeight="1" x14ac:dyDescent="0.25">
      <c r="A25" s="21" t="s">
        <v>1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2" ht="12.75" customHeight="1" x14ac:dyDescent="0.25">
      <c r="A26" s="21" t="s">
        <v>2</v>
      </c>
      <c r="B26" s="22"/>
      <c r="C26" s="22"/>
      <c r="D26" s="22"/>
      <c r="E26" s="22"/>
      <c r="F26" s="22"/>
      <c r="G26" s="22"/>
      <c r="H26" s="22"/>
      <c r="I26" s="21"/>
      <c r="J26" s="21"/>
    </row>
    <row r="27" spans="1:12" ht="12.75" customHeight="1" x14ac:dyDescent="0.25">
      <c r="A27" s="21" t="s">
        <v>3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2" ht="12.75" customHeight="1" x14ac:dyDescent="0.25">
      <c r="A28" s="21" t="s">
        <v>4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2" ht="12.75" customHeight="1" x14ac:dyDescent="0.25">
      <c r="A29" s="21" t="s">
        <v>5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2" ht="12.75" customHeight="1" x14ac:dyDescent="0.25">
      <c r="A30" s="21" t="s">
        <v>29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2" ht="12.75" customHeight="1" x14ac:dyDescent="0.25">
      <c r="A31" s="96" t="s">
        <v>30</v>
      </c>
      <c r="B31" s="97"/>
      <c r="C31" s="97"/>
      <c r="D31" s="97"/>
      <c r="E31" s="97"/>
      <c r="F31" s="97"/>
      <c r="G31" s="97"/>
      <c r="H31" s="21"/>
      <c r="I31" s="21"/>
      <c r="J31" s="21"/>
    </row>
    <row r="32" spans="1:12" ht="12.75" customHeight="1" x14ac:dyDescent="0.25">
      <c r="A32" s="97"/>
      <c r="B32" s="97"/>
      <c r="C32" s="97"/>
      <c r="D32" s="97"/>
      <c r="E32" s="97"/>
      <c r="F32" s="97"/>
      <c r="G32" s="97"/>
      <c r="H32" s="21"/>
      <c r="I32" s="21"/>
      <c r="J32" s="21"/>
    </row>
    <row r="33" spans="1:10" ht="12.75" customHeight="1" x14ac:dyDescent="0.25">
      <c r="A33" s="97"/>
      <c r="B33" s="97"/>
      <c r="C33" s="97"/>
      <c r="D33" s="97"/>
      <c r="E33" s="97"/>
      <c r="F33" s="97"/>
      <c r="G33" s="97"/>
      <c r="H33" s="21"/>
      <c r="I33" s="21"/>
      <c r="J33" s="21"/>
    </row>
    <row r="34" spans="1:10" ht="13.8" thickBot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7.25" customHeight="1" thickTop="1" thickBot="1" x14ac:dyDescent="0.35">
      <c r="A35" s="16"/>
      <c r="B35" s="79" t="s">
        <v>15</v>
      </c>
      <c r="C35" s="80"/>
      <c r="D35" s="81"/>
      <c r="E35" s="82"/>
      <c r="F35" s="11" t="s">
        <v>16</v>
      </c>
      <c r="G35" s="13">
        <f ca="1">TODAY()</f>
        <v>45358</v>
      </c>
      <c r="H35" s="17"/>
      <c r="I35" s="17"/>
      <c r="J35" s="12"/>
    </row>
    <row r="36" spans="1:10" ht="13.8" thickTop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9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idden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idden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idden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idden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idden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idden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idden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idden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idden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idden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</sheetData>
  <sheetProtection sheet="1" objects="1" scenarios="1"/>
  <mergeCells count="35">
    <mergeCell ref="B35:C35"/>
    <mergeCell ref="D35:E35"/>
    <mergeCell ref="G4:H4"/>
    <mergeCell ref="A20:C20"/>
    <mergeCell ref="A21:C21"/>
    <mergeCell ref="F19:G19"/>
    <mergeCell ref="A23:H23"/>
    <mergeCell ref="A18:D18"/>
    <mergeCell ref="A16:B16"/>
    <mergeCell ref="G16:H16"/>
    <mergeCell ref="F13:F16"/>
    <mergeCell ref="A6:B6"/>
    <mergeCell ref="A7:B7"/>
    <mergeCell ref="A8:B8"/>
    <mergeCell ref="A31:G33"/>
    <mergeCell ref="A19:C19"/>
    <mergeCell ref="A1:H1"/>
    <mergeCell ref="G3:H3"/>
    <mergeCell ref="C3:D3"/>
    <mergeCell ref="A3:B3"/>
    <mergeCell ref="F7:F10"/>
    <mergeCell ref="E3:F3"/>
    <mergeCell ref="C4:D4"/>
    <mergeCell ref="G6:H9"/>
    <mergeCell ref="G10:H10"/>
    <mergeCell ref="A4:B4"/>
    <mergeCell ref="A10:B10"/>
    <mergeCell ref="A9:B9"/>
    <mergeCell ref="E4:F4"/>
    <mergeCell ref="F18:G18"/>
    <mergeCell ref="A12:B12"/>
    <mergeCell ref="G12:H15"/>
    <mergeCell ref="A13:B13"/>
    <mergeCell ref="A14:B14"/>
    <mergeCell ref="A15:B15"/>
  </mergeCells>
  <phoneticPr fontId="0" type="noConversion"/>
  <printOptions horizontalCentered="1"/>
  <pageMargins left="0.5" right="0.5" top="0.75" bottom="0.75" header="0" footer="0"/>
  <pageSetup scale="81" fitToWidth="0" fitToHeight="0" orientation="portrait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AE0E9-A064-4932-AA87-BD6E93799E49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SGL Ins Estimator</vt:lpstr>
      <vt:lpstr>Sheet1</vt:lpstr>
      <vt:lpstr>Basic</vt:lpstr>
      <vt:lpstr>'SGL Ins Estimator'!Print_Area</vt:lpstr>
    </vt:vector>
  </TitlesOfParts>
  <Company>UW-Madison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Moore</dc:creator>
  <cp:lastModifiedBy>Amanda Sonnenburg</cp:lastModifiedBy>
  <cp:lastPrinted>2020-06-17T23:34:17Z</cp:lastPrinted>
  <dcterms:created xsi:type="dcterms:W3CDTF">1999-11-15T16:30:41Z</dcterms:created>
  <dcterms:modified xsi:type="dcterms:W3CDTF">2024-03-07T17:42:00Z</dcterms:modified>
</cp:coreProperties>
</file>