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129AD801-A929-431F-BB57-572FF05581AF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" l="1"/>
  <c r="E46" i="3"/>
  <c r="E50" i="3" s="1"/>
</calcChain>
</file>

<file path=xl/sharedStrings.xml><?xml version="1.0" encoding="utf-8"?>
<sst xmlns="http://schemas.openxmlformats.org/spreadsheetml/2006/main" count="159" uniqueCount="138">
  <si>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</si>
  <si>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</si>
  <si>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</si>
  <si>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</si>
  <si>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</si>
  <si>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</si>
  <si>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</si>
  <si>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</si>
  <si>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</si>
  <si>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</si>
  <si>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</si>
  <si>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</si>
  <si>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</si>
  <si>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</si>
  <si>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</si>
  <si>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</si>
  <si>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</si>
  <si>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</si>
  <si>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</si>
  <si>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</si>
  <si>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</si>
  <si>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</si>
  <si>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</si>
  <si>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</si>
  <si>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</si>
  <si>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</si>
  <si>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</si>
  <si>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</si>
  <si>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</si>
  <si>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</si>
  <si>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</si>
  <si>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</si>
  <si>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</si>
  <si>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</si>
  <si>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</si>
  <si>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</si>
  <si>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</si>
  <si>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</si>
  <si>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</si>
  <si>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</si>
  <si>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</si>
  <si>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</si>
  <si>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</si>
  <si>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</si>
  <si>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</si>
  <si>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</si>
  <si>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</si>
  <si>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</si>
  <si>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</si>
  <si>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</si>
  <si>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</si>
  <si>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</si>
  <si>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</si>
  <si>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</si>
  <si>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</si>
  <si>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</si>
  <si>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</si>
  <si>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</si>
  <si>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</si>
  <si>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</si>
  <si>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</si>
  <si>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</si>
  <si>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</si>
  <si>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</si>
  <si>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</si>
  <si>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</si>
  <si>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</si>
  <si>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</si>
  <si>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</si>
  <si>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</si>
  <si>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</si>
  <si>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</si>
  <si>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</si>
  <si>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</si>
  <si>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</si>
  <si>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</si>
  <si>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</si>
  <si>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</si>
  <si>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</si>
  <si>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</si>
  <si>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</si>
  <si>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</si>
  <si>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</si>
  <si>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</si>
  <si>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</si>
  <si>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</si>
  <si>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</si>
  <si>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</si>
  <si>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</si>
  <si>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</si>
  <si>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</si>
  <si>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</si>
  <si>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</si>
  <si>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</si>
  <si>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</si>
  <si>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</si>
  <si>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</si>
  <si>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</si>
  <si>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</si>
  <si>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</si>
  <si>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</si>
  <si>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</si>
  <si>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</si>
  <si>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</si>
  <si>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</si>
  <si>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</si>
  <si>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</si>
  <si>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</si>
  <si>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</si>
  <si>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</si>
  <si>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</si>
  <si>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</si>
  <si>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</si>
  <si>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</si>
  <si>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</si>
  <si>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</si>
  <si>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Pension Related Deferred Outflows</t>
  </si>
  <si>
    <t>Pension Related Deferred Inflows</t>
  </si>
  <si>
    <t>Securities Lending Collateral</t>
  </si>
  <si>
    <t>Prepaid Expenses &amp; Other Current Assets</t>
  </si>
  <si>
    <t>Securities Lending Collateral Liability</t>
  </si>
  <si>
    <t>Expendable-</t>
  </si>
  <si>
    <t>Pension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</si>
  <si>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</si>
  <si>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</si>
  <si>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</si>
  <si>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</si>
  <si>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</si>
  <si>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</si>
  <si>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</si>
  <si>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</si>
  <si>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</si>
  <si>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</si>
  <si>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</si>
  <si>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River Falls</t>
  </si>
  <si>
    <t>June 30, 2018</t>
  </si>
  <si>
    <t>Student Tuition and Fees (net of Scholarship Allowances of $6.1 million and $4.6 million, respectively)</t>
  </si>
  <si>
    <t>Sales and Services of Auxiliary Enterprises (net of Scholarship Allowances of $1.9 million and $1.4 million,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</si>
</sst>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43" fontId="1" fillId="0" borderId="0" xfId="379" applyFont="1" applyFill="1" applyBorder="1"/>
    <xf numFmtId="43" fontId="2" fillId="0" borderId="0" xfId="0" applyNumberFormat="1" applyFont="1" applyFill="1"/>
    <xf numFmtId="43" fontId="3" fillId="0" borderId="0" xfId="0" applyNumberFormat="1" applyFont="1" applyFill="1"/>
    <xf numFmtId="0" fontId="18" fillId="4" borderId="0" xfId="1" applyNumberFormat="1" applyFont="1" applyFill="1" applyAlignment="1"/>
    <xf numFmtId="43" fontId="1" fillId="0" borderId="4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/>
    <xf numFmtId="43" fontId="1" fillId="0" borderId="5" xfId="1" applyFont="1" applyFill="1" applyBorder="1"/>
    <xf numFmtId="43" fontId="18" fillId="4" borderId="0" xfId="1" applyFont="1" applyFill="1" applyAlignment="1"/>
    <xf numFmtId="43" fontId="18" fillId="4" borderId="0" xfId="1" applyFont="1" applyFill="1" applyAlignment="1">
      <alignment horizontal="left" indent="1"/>
    </xf>
    <xf numFmtId="43" fontId="1" fillId="0" borderId="3" xfId="1" applyFont="1" applyFill="1" applyBorder="1"/>
    <xf numFmtId="0" fontId="1" fillId="0" borderId="2" xfId="0" applyFont="1" applyBorder="1"/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"/>
  <sheetViews>
    <sheetView tabSelected="1" zoomScaleNormal="100" workbookViewId="0"/>
  </sheetViews>
  <sheetFormatPr defaultRowHeight="12.75" x14ac:dyDescent="0.2"/>
  <cols>
    <col min="1" max="1" width="5.7109375" style="19" customWidth="1"/>
    <col min="2" max="2" width="4.7109375" style="19" customWidth="1"/>
    <col min="3" max="3" width="2.7109375" style="19" customWidth="1"/>
    <col min="4" max="4" width="39.140625" style="19" customWidth="1"/>
    <col min="5" max="5" width="16.5703125" style="26" bestFit="1" customWidth="1"/>
    <col min="6" max="6" width="2.42578125" style="21" customWidth="1"/>
    <col min="7" max="7" width="16.5703125" style="26" bestFit="1" customWidth="1"/>
    <col min="8" max="16384" width="9.140625" style="19"/>
  </cols>
  <sheetData>
    <row r="1" spans="1:7" ht="18" x14ac:dyDescent="0.25">
      <c r="A1" s="6" t="s">
        <v>133</v>
      </c>
      <c r="B1" s="42"/>
      <c r="C1" s="42"/>
      <c r="D1" s="42"/>
      <c r="E1" s="25"/>
      <c r="F1" s="25"/>
      <c r="G1" s="25"/>
    </row>
    <row r="2" spans="1:7" ht="18" x14ac:dyDescent="0.25">
      <c r="A2" s="3" t="s">
        <v>134</v>
      </c>
      <c r="B2" s="5"/>
      <c r="C2" s="3"/>
      <c r="D2" s="3"/>
      <c r="E2" s="22">
        <v>43646</v>
      </c>
      <c r="F2" s="17"/>
      <c r="G2" s="22">
        <v>43281</v>
      </c>
    </row>
    <row r="3" spans="1:7" x14ac:dyDescent="0.2">
      <c r="F3" s="26"/>
    </row>
    <row r="4" spans="1:7" x14ac:dyDescent="0.2">
      <c r="B4" s="4" t="s">
        <v>0</v>
      </c>
      <c r="F4" s="26"/>
    </row>
    <row r="5" spans="1:7" x14ac:dyDescent="0.2">
      <c r="B5" s="19" t="s">
        <v>21</v>
      </c>
      <c r="F5" s="26"/>
    </row>
    <row r="6" spans="1:7" ht="12.75" customHeight="1" x14ac:dyDescent="0.2">
      <c r="C6" s="27" t="s">
        <v>1</v>
      </c>
      <c r="E6" s="26">
        <v>38783857.590000004</v>
      </c>
      <c r="F6" s="26"/>
      <c r="G6" s="26">
        <v>41303116.479999997</v>
      </c>
    </row>
    <row r="7" spans="1:7" ht="12.75" customHeight="1" x14ac:dyDescent="0.2">
      <c r="C7" s="37" t="s">
        <v>118</v>
      </c>
      <c r="E7" s="26">
        <v>45905.14</v>
      </c>
      <c r="F7" s="26"/>
      <c r="G7" s="26">
        <v>47222.12</v>
      </c>
    </row>
    <row r="8" spans="1:7" x14ac:dyDescent="0.2">
      <c r="C8" s="27" t="s">
        <v>2</v>
      </c>
      <c r="E8" s="26">
        <v>1637785.12</v>
      </c>
      <c r="F8" s="26"/>
      <c r="G8" s="26">
        <v>1903782.56</v>
      </c>
    </row>
    <row r="9" spans="1:7" x14ac:dyDescent="0.2">
      <c r="C9" s="27" t="s">
        <v>111</v>
      </c>
      <c r="E9" s="26">
        <v>887954.18</v>
      </c>
      <c r="F9" s="26"/>
      <c r="G9" s="26">
        <v>1003722.16</v>
      </c>
    </row>
    <row r="10" spans="1:7" x14ac:dyDescent="0.2">
      <c r="C10" s="27" t="s">
        <v>3</v>
      </c>
      <c r="E10" s="26">
        <v>833532.15</v>
      </c>
      <c r="F10" s="26"/>
      <c r="G10" s="26">
        <v>748664.38</v>
      </c>
    </row>
    <row r="11" spans="1:7" x14ac:dyDescent="0.2">
      <c r="C11" s="37" t="s">
        <v>119</v>
      </c>
      <c r="E11" s="25">
        <v>485379</v>
      </c>
      <c r="F11" s="26"/>
      <c r="G11" s="25">
        <v>161535</v>
      </c>
    </row>
    <row r="12" spans="1:7" x14ac:dyDescent="0.2">
      <c r="D12" s="19" t="s">
        <v>4</v>
      </c>
      <c r="E12" s="26">
        <v>42674413.18</v>
      </c>
      <c r="F12" s="26"/>
      <c r="G12" s="26">
        <v>45168042.700000003</v>
      </c>
    </row>
    <row r="13" spans="1:7" x14ac:dyDescent="0.2">
      <c r="F13" s="26"/>
    </row>
    <row r="14" spans="1:7" x14ac:dyDescent="0.2">
      <c r="B14" s="19" t="s">
        <v>5</v>
      </c>
      <c r="F14" s="26"/>
    </row>
    <row r="15" spans="1:7" x14ac:dyDescent="0.2">
      <c r="C15" s="19" t="s">
        <v>6</v>
      </c>
      <c r="E15" s="26">
        <v>195968.46</v>
      </c>
      <c r="F15" s="26"/>
      <c r="G15" s="26">
        <v>186830.29</v>
      </c>
    </row>
    <row r="16" spans="1:7" x14ac:dyDescent="0.2">
      <c r="C16" s="19" t="s">
        <v>111</v>
      </c>
      <c r="E16" s="26">
        <v>4031238.75</v>
      </c>
      <c r="F16" s="26"/>
      <c r="G16" s="26">
        <v>4756664.78</v>
      </c>
    </row>
    <row r="17" spans="2:7" x14ac:dyDescent="0.2">
      <c r="C17" s="19" t="s">
        <v>112</v>
      </c>
      <c r="E17" s="26">
        <v>176618710.41</v>
      </c>
      <c r="F17" s="26"/>
      <c r="G17" s="26">
        <v>165510858.68000001</v>
      </c>
    </row>
    <row r="18" spans="2:7" x14ac:dyDescent="0.2">
      <c r="C18" s="19" t="s">
        <v>93</v>
      </c>
      <c r="E18" s="26">
        <v>0</v>
      </c>
      <c r="F18" s="26"/>
      <c r="G18" s="26">
        <v>7429417.0300000003</v>
      </c>
    </row>
    <row r="19" spans="2:7" x14ac:dyDescent="0.2">
      <c r="D19" s="19" t="s">
        <v>7</v>
      </c>
      <c r="E19" s="43">
        <v>180845917.62</v>
      </c>
      <c r="F19" s="26"/>
      <c r="G19" s="43">
        <v>177883770.78</v>
      </c>
    </row>
    <row r="20" spans="2:7" s="4" customFormat="1" x14ac:dyDescent="0.2">
      <c r="D20" s="4" t="s">
        <v>8</v>
      </c>
      <c r="E20" s="38">
        <v>223520330.80000001</v>
      </c>
      <c r="F20" s="26"/>
      <c r="G20" s="38">
        <v>223051813.47999999</v>
      </c>
    </row>
    <row r="21" spans="2:7" x14ac:dyDescent="0.2">
      <c r="F21" s="26"/>
    </row>
    <row r="22" spans="2:7" x14ac:dyDescent="0.2">
      <c r="B22" s="16" t="s">
        <v>94</v>
      </c>
      <c r="C22" s="27"/>
      <c r="D22" s="27"/>
      <c r="E22" s="34">
        <v>25606978.120000001</v>
      </c>
      <c r="F22" s="26"/>
      <c r="G22" s="34">
        <v>14844186.68</v>
      </c>
    </row>
    <row r="23" spans="2:7" x14ac:dyDescent="0.2">
      <c r="F23" s="26"/>
    </row>
    <row r="24" spans="2:7" x14ac:dyDescent="0.2">
      <c r="B24" s="4" t="s">
        <v>9</v>
      </c>
      <c r="F24" s="26"/>
    </row>
    <row r="25" spans="2:7" x14ac:dyDescent="0.2">
      <c r="B25" s="19" t="s">
        <v>10</v>
      </c>
      <c r="F25" s="26"/>
    </row>
    <row r="26" spans="2:7" x14ac:dyDescent="0.2">
      <c r="C26" s="19" t="s">
        <v>11</v>
      </c>
      <c r="E26" s="26">
        <v>6209638.1900000004</v>
      </c>
      <c r="F26" s="26"/>
      <c r="G26" s="26">
        <v>3555902.91</v>
      </c>
    </row>
    <row r="27" spans="2:7" x14ac:dyDescent="0.2">
      <c r="C27" s="19" t="s">
        <v>120</v>
      </c>
      <c r="E27" s="26">
        <v>45905.14</v>
      </c>
      <c r="F27" s="26"/>
      <c r="G27" s="26">
        <v>47222.12</v>
      </c>
    </row>
    <row r="28" spans="2:7" x14ac:dyDescent="0.2">
      <c r="C28" s="19" t="s">
        <v>12</v>
      </c>
      <c r="E28" s="26">
        <v>4076187.82</v>
      </c>
      <c r="F28" s="26"/>
      <c r="G28" s="26">
        <v>3350172.06</v>
      </c>
    </row>
    <row r="29" spans="2:7" x14ac:dyDescent="0.2">
      <c r="C29" s="19" t="s">
        <v>13</v>
      </c>
      <c r="E29" s="26">
        <v>0</v>
      </c>
      <c r="F29" s="26"/>
      <c r="G29" s="26">
        <v>35153.82</v>
      </c>
    </row>
    <row r="30" spans="2:7" x14ac:dyDescent="0.2">
      <c r="C30" s="19" t="s">
        <v>40</v>
      </c>
      <c r="E30" s="26">
        <v>2277206.0499999998</v>
      </c>
      <c r="F30" s="26"/>
      <c r="G30" s="26">
        <v>2956607.23</v>
      </c>
    </row>
    <row r="31" spans="2:7" x14ac:dyDescent="0.2">
      <c r="C31" s="19" t="s">
        <v>14</v>
      </c>
      <c r="E31" s="26">
        <v>919358.06</v>
      </c>
      <c r="F31" s="26"/>
      <c r="G31" s="26">
        <v>895461.99</v>
      </c>
    </row>
    <row r="32" spans="2:7" x14ac:dyDescent="0.2">
      <c r="C32" s="19" t="s">
        <v>114</v>
      </c>
      <c r="E32" s="25">
        <v>330400</v>
      </c>
      <c r="F32" s="26"/>
      <c r="G32" s="25">
        <v>330400</v>
      </c>
    </row>
    <row r="33" spans="2:7" x14ac:dyDescent="0.2">
      <c r="D33" s="19" t="s">
        <v>15</v>
      </c>
      <c r="E33" s="26">
        <v>13858695.26</v>
      </c>
      <c r="F33" s="26"/>
      <c r="G33" s="26">
        <v>11170920.130000001</v>
      </c>
    </row>
    <row r="34" spans="2:7" x14ac:dyDescent="0.2">
      <c r="F34" s="26"/>
    </row>
    <row r="35" spans="2:7" x14ac:dyDescent="0.2">
      <c r="B35" s="19" t="s">
        <v>16</v>
      </c>
      <c r="F35" s="26"/>
    </row>
    <row r="36" spans="2:7" x14ac:dyDescent="0.2">
      <c r="C36" s="19" t="s">
        <v>12</v>
      </c>
      <c r="E36" s="26">
        <v>33309422.140000001</v>
      </c>
      <c r="F36" s="26"/>
      <c r="G36" s="26">
        <v>37386548.310000002</v>
      </c>
    </row>
    <row r="37" spans="2:7" x14ac:dyDescent="0.2">
      <c r="C37" s="19" t="s">
        <v>113</v>
      </c>
      <c r="E37" s="26">
        <v>5674750</v>
      </c>
      <c r="F37" s="26"/>
      <c r="G37" s="26">
        <v>5674750</v>
      </c>
    </row>
    <row r="38" spans="2:7" s="33" customFormat="1" x14ac:dyDescent="0.2">
      <c r="C38" s="33" t="s">
        <v>14</v>
      </c>
      <c r="E38" s="26">
        <v>710853.19</v>
      </c>
      <c r="F38" s="26"/>
      <c r="G38" s="26">
        <v>687049.97</v>
      </c>
    </row>
    <row r="39" spans="2:7" s="33" customFormat="1" x14ac:dyDescent="0.2">
      <c r="C39" s="19" t="s">
        <v>95</v>
      </c>
      <c r="D39" s="19"/>
      <c r="E39" s="26">
        <v>7985377.3899999997</v>
      </c>
      <c r="F39" s="26"/>
      <c r="G39" s="26">
        <v>9868008.0099999998</v>
      </c>
    </row>
    <row r="40" spans="2:7" s="33" customFormat="1" x14ac:dyDescent="0.2">
      <c r="C40" s="19" t="s">
        <v>103</v>
      </c>
      <c r="D40" s="19"/>
      <c r="E40" s="26">
        <v>8837741.5899999999</v>
      </c>
      <c r="F40" s="26"/>
      <c r="G40" s="26">
        <v>0</v>
      </c>
    </row>
    <row r="41" spans="2:7" x14ac:dyDescent="0.2">
      <c r="D41" s="19" t="s">
        <v>17</v>
      </c>
      <c r="E41" s="25">
        <v>56518144.310000002</v>
      </c>
      <c r="F41" s="26"/>
      <c r="G41" s="25">
        <v>53616356.289999999</v>
      </c>
    </row>
    <row r="42" spans="2:7" s="4" customFormat="1" x14ac:dyDescent="0.2">
      <c r="D42" s="4" t="s">
        <v>18</v>
      </c>
      <c r="E42" s="38">
        <v>70376839.569999993</v>
      </c>
      <c r="F42" s="26"/>
      <c r="G42" s="38">
        <v>64787276.420000002</v>
      </c>
    </row>
    <row r="43" spans="2:7" x14ac:dyDescent="0.2">
      <c r="F43" s="26"/>
    </row>
    <row r="44" spans="2:7" x14ac:dyDescent="0.2">
      <c r="B44" s="4" t="s">
        <v>96</v>
      </c>
      <c r="E44" s="26">
        <v>15516633.470000001</v>
      </c>
      <c r="F44" s="26"/>
      <c r="G44" s="26">
        <v>15790963.369999999</v>
      </c>
    </row>
    <row r="45" spans="2:7" x14ac:dyDescent="0.2">
      <c r="F45" s="26"/>
    </row>
    <row r="46" spans="2:7" x14ac:dyDescent="0.2">
      <c r="B46" s="4" t="s">
        <v>42</v>
      </c>
      <c r="F46" s="26"/>
    </row>
    <row r="47" spans="2:7" x14ac:dyDescent="0.2">
      <c r="C47" s="44" t="s">
        <v>44</v>
      </c>
      <c r="D47" s="44"/>
      <c r="E47" s="26">
        <v>139233100.52000001</v>
      </c>
      <c r="F47" s="26"/>
      <c r="G47" s="26">
        <v>124738984.45</v>
      </c>
    </row>
    <row r="48" spans="2:7" x14ac:dyDescent="0.2">
      <c r="C48" s="44" t="s">
        <v>19</v>
      </c>
      <c r="D48" s="44"/>
      <c r="F48" s="26"/>
    </row>
    <row r="49" spans="3:7" x14ac:dyDescent="0.2">
      <c r="C49" s="44"/>
      <c r="D49" s="44" t="s">
        <v>121</v>
      </c>
      <c r="F49" s="26"/>
    </row>
    <row r="50" spans="3:7" x14ac:dyDescent="0.2">
      <c r="C50" s="44"/>
      <c r="D50" s="45" t="s">
        <v>122</v>
      </c>
      <c r="E50" s="26">
        <v>0</v>
      </c>
      <c r="F50" s="26"/>
      <c r="G50" s="26">
        <v>7429417.0300000003</v>
      </c>
    </row>
    <row r="51" spans="3:7" x14ac:dyDescent="0.2">
      <c r="C51" s="44"/>
      <c r="D51" s="45" t="s">
        <v>123</v>
      </c>
      <c r="E51" s="26">
        <v>325517.75</v>
      </c>
      <c r="F51" s="26"/>
      <c r="G51" s="26">
        <v>316558.19</v>
      </c>
    </row>
    <row r="52" spans="3:7" x14ac:dyDescent="0.2">
      <c r="C52" s="44"/>
      <c r="D52" s="45" t="s">
        <v>124</v>
      </c>
      <c r="E52" s="26">
        <v>8080243.9100000001</v>
      </c>
      <c r="F52" s="26"/>
      <c r="G52" s="26">
        <v>11928228.859999999</v>
      </c>
    </row>
    <row r="53" spans="3:7" x14ac:dyDescent="0.2">
      <c r="C53" s="44"/>
      <c r="D53" s="45" t="s">
        <v>125</v>
      </c>
      <c r="E53" s="26">
        <v>780881.33</v>
      </c>
      <c r="F53" s="26"/>
      <c r="G53" s="26">
        <v>616116.35</v>
      </c>
    </row>
    <row r="54" spans="3:7" x14ac:dyDescent="0.2">
      <c r="C54" s="44"/>
      <c r="D54" s="45" t="s">
        <v>126</v>
      </c>
      <c r="E54" s="26">
        <v>3179097.14</v>
      </c>
      <c r="F54" s="26"/>
      <c r="G54" s="26">
        <v>2763625.03</v>
      </c>
    </row>
    <row r="55" spans="3:7" x14ac:dyDescent="0.2">
      <c r="C55" s="44"/>
      <c r="D55" s="44" t="s">
        <v>127</v>
      </c>
      <c r="E55" s="26">
        <v>12365740.130000001</v>
      </c>
      <c r="F55" s="26"/>
      <c r="G55" s="26">
        <v>23053945.460000001</v>
      </c>
    </row>
    <row r="56" spans="3:7" x14ac:dyDescent="0.2">
      <c r="C56" s="44" t="s">
        <v>20</v>
      </c>
      <c r="D56" s="44"/>
      <c r="E56" s="25">
        <v>11634995</v>
      </c>
      <c r="F56" s="26"/>
      <c r="G56" s="25">
        <v>9524830.5200000294</v>
      </c>
    </row>
    <row r="57" spans="3:7" s="4" customFormat="1" ht="13.5" thickBot="1" x14ac:dyDescent="0.25">
      <c r="D57" s="4" t="s">
        <v>43</v>
      </c>
      <c r="E57" s="46">
        <v>163233835.65000001</v>
      </c>
      <c r="F57" s="26"/>
      <c r="G57" s="46">
        <v>157317760.43000004</v>
      </c>
    </row>
    <row r="58" spans="3:7" ht="13.5" thickTop="1" x14ac:dyDescent="0.2"/>
  </sheetData>
  <phoneticPr fontId="0" type="noConversion"/>
  <printOptions horizontalCentered="1"/>
  <pageMargins left="0.5" right="0.5" top="0.5" bottom="0.75" header="0.5" footer="0.5"/>
  <pageSetup fitToHeight="0" orientation="portrait" useFirstPageNumber="1" r:id="rId1"/>
  <headerFooter alignWithMargins="0">
    <oddFooter>&amp;L&amp;F&amp;CPage &amp;P of &amp;N&amp;R&amp;D &amp;T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1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47.140625" customWidth="1"/>
    <col min="5" max="5" width="15" bestFit="1" customWidth="1"/>
    <col min="6" max="6" width="3.7109375" style="20" customWidth="1"/>
    <col min="7" max="7" width="15" style="20" bestFit="1" customWidth="1"/>
    <col min="8" max="10" width="13.85546875" customWidth="1"/>
  </cols>
  <sheetData>
    <row r="1" spans="1:7" s="19" customFormat="1" ht="18" x14ac:dyDescent="0.25">
      <c r="A1" s="11" t="s">
        <v>89</v>
      </c>
      <c r="B1" s="11"/>
      <c r="C1" s="47"/>
      <c r="D1" s="47"/>
      <c r="E1" s="25"/>
      <c r="F1" s="47"/>
      <c r="G1" s="25"/>
    </row>
    <row r="2" spans="1:7" s="1" customFormat="1" x14ac:dyDescent="0.2">
      <c r="A2" s="39" t="s">
        <v>134</v>
      </c>
      <c r="B2" s="39"/>
      <c r="C2" s="39"/>
      <c r="D2" s="39"/>
      <c r="E2" s="24" t="s">
        <v>87</v>
      </c>
      <c r="F2" s="10"/>
      <c r="G2" s="24" t="s">
        <v>87</v>
      </c>
    </row>
    <row r="3" spans="1:7" s="1" customFormat="1" x14ac:dyDescent="0.2">
      <c r="A3" s="40"/>
      <c r="B3" s="40"/>
      <c r="C3" s="40"/>
      <c r="D3" s="40"/>
      <c r="E3" s="30" t="s">
        <v>132</v>
      </c>
      <c r="F3" s="10"/>
      <c r="G3" s="30" t="s">
        <v>135</v>
      </c>
    </row>
    <row r="4" spans="1:7" s="1" customFormat="1" x14ac:dyDescent="0.2">
      <c r="A4" s="13" t="s">
        <v>22</v>
      </c>
      <c r="B4" s="13"/>
      <c r="C4" s="13"/>
      <c r="D4" s="14"/>
      <c r="E4" s="23"/>
      <c r="F4" s="15"/>
      <c r="G4" s="23"/>
    </row>
    <row r="5" spans="1:7" s="1" customFormat="1" x14ac:dyDescent="0.2">
      <c r="A5" s="10"/>
      <c r="B5" s="16" t="s">
        <v>23</v>
      </c>
      <c r="C5" s="10"/>
      <c r="D5" s="10"/>
      <c r="E5" s="20"/>
      <c r="F5" s="10"/>
      <c r="G5" s="20"/>
    </row>
    <row r="6" spans="1:7" s="1" customFormat="1" x14ac:dyDescent="0.2">
      <c r="A6" s="10"/>
      <c r="B6" s="10"/>
      <c r="C6" s="10"/>
      <c r="D6" s="10"/>
      <c r="E6" s="20"/>
      <c r="F6" s="10"/>
      <c r="G6" s="20"/>
    </row>
    <row r="7" spans="1:7" s="1" customFormat="1" ht="24.75" customHeight="1" x14ac:dyDescent="0.2">
      <c r="C7" s="41" t="s">
        <v>136</v>
      </c>
      <c r="D7" s="41"/>
      <c r="E7" s="26">
        <v>33149552.75</v>
      </c>
      <c r="G7" s="26">
        <v>34117961.990000002</v>
      </c>
    </row>
    <row r="8" spans="1:7" s="1" customFormat="1" x14ac:dyDescent="0.2">
      <c r="C8" s="1" t="s">
        <v>24</v>
      </c>
      <c r="E8" s="26">
        <v>3050585.6</v>
      </c>
      <c r="G8" s="26">
        <v>2179936.1800000002</v>
      </c>
    </row>
    <row r="9" spans="1:7" s="1" customFormat="1" x14ac:dyDescent="0.2">
      <c r="C9" s="1" t="s">
        <v>25</v>
      </c>
      <c r="E9" s="26">
        <v>918876.95</v>
      </c>
      <c r="G9" s="26">
        <v>1021210.62</v>
      </c>
    </row>
    <row r="10" spans="1:7" s="1" customFormat="1" x14ac:dyDescent="0.2">
      <c r="C10" s="1" t="s">
        <v>26</v>
      </c>
      <c r="E10" s="26">
        <v>6200134.1299999999</v>
      </c>
      <c r="G10" s="26">
        <v>6684652.3399999999</v>
      </c>
    </row>
    <row r="11" spans="1:7" s="1" customFormat="1" ht="24.75" customHeight="1" x14ac:dyDescent="0.2">
      <c r="C11" s="41" t="s">
        <v>137</v>
      </c>
      <c r="D11" s="41"/>
      <c r="E11" s="26">
        <v>17371255.84</v>
      </c>
      <c r="G11" s="26">
        <v>17554911.07</v>
      </c>
    </row>
    <row r="12" spans="1:7" s="1" customFormat="1" x14ac:dyDescent="0.2">
      <c r="C12" s="19" t="s">
        <v>110</v>
      </c>
      <c r="E12" s="26">
        <v>158754.35999999999</v>
      </c>
      <c r="G12" s="26">
        <v>134454.76</v>
      </c>
    </row>
    <row r="13" spans="1:7" s="1" customFormat="1" x14ac:dyDescent="0.2">
      <c r="C13" s="1" t="s">
        <v>27</v>
      </c>
      <c r="E13" s="25">
        <v>11269111.18</v>
      </c>
      <c r="F13" s="2"/>
      <c r="G13" s="25">
        <v>11208177.08</v>
      </c>
    </row>
    <row r="14" spans="1:7" s="1" customFormat="1" x14ac:dyDescent="0.2">
      <c r="D14" s="4" t="s">
        <v>28</v>
      </c>
      <c r="E14" s="7">
        <v>72118270.810000002</v>
      </c>
      <c r="F14" s="36"/>
      <c r="G14" s="7">
        <v>72901304.040000007</v>
      </c>
    </row>
    <row r="15" spans="1:7" s="1" customFormat="1" x14ac:dyDescent="0.2">
      <c r="E15" s="28"/>
      <c r="G15" s="28"/>
    </row>
    <row r="16" spans="1:7" s="1" customFormat="1" x14ac:dyDescent="0.2">
      <c r="B16" s="4" t="s">
        <v>29</v>
      </c>
      <c r="E16" s="28"/>
      <c r="G16" s="28"/>
    </row>
    <row r="17" spans="2:7" s="1" customFormat="1" x14ac:dyDescent="0.2">
      <c r="C17" s="1" t="s">
        <v>128</v>
      </c>
      <c r="E17" s="26">
        <v>44157969.890000001</v>
      </c>
      <c r="G17" s="26">
        <v>42067762.68</v>
      </c>
    </row>
    <row r="18" spans="2:7" s="1" customFormat="1" x14ac:dyDescent="0.2">
      <c r="C18" s="1" t="s">
        <v>129</v>
      </c>
      <c r="E18" s="26">
        <v>16166048.92</v>
      </c>
      <c r="G18" s="26">
        <v>15022109.949999999</v>
      </c>
    </row>
    <row r="19" spans="2:7" s="1" customFormat="1" x14ac:dyDescent="0.2">
      <c r="C19" s="1" t="s">
        <v>130</v>
      </c>
      <c r="E19" s="26">
        <v>3208698.96</v>
      </c>
      <c r="G19" s="26">
        <v>1543179.11</v>
      </c>
    </row>
    <row r="20" spans="2:7" s="1" customFormat="1" x14ac:dyDescent="0.2">
      <c r="D20" s="1" t="s">
        <v>131</v>
      </c>
      <c r="E20" s="38">
        <v>63532717.770000003</v>
      </c>
      <c r="F20" s="36"/>
      <c r="G20" s="38">
        <v>58633051.740000002</v>
      </c>
    </row>
    <row r="21" spans="2:7" s="1" customFormat="1" x14ac:dyDescent="0.2">
      <c r="E21" s="26"/>
      <c r="G21" s="26"/>
    </row>
    <row r="22" spans="2:7" s="1" customFormat="1" x14ac:dyDescent="0.2">
      <c r="C22" s="1" t="s">
        <v>30</v>
      </c>
      <c r="E22" s="26">
        <v>3372748.95</v>
      </c>
      <c r="G22" s="26">
        <v>5395379.2300000004</v>
      </c>
    </row>
    <row r="23" spans="2:7" s="1" customFormat="1" x14ac:dyDescent="0.2">
      <c r="C23" s="1" t="s">
        <v>31</v>
      </c>
      <c r="E23" s="26">
        <v>25056187.879999999</v>
      </c>
      <c r="G23" s="26">
        <v>25235376.73</v>
      </c>
    </row>
    <row r="24" spans="2:7" s="1" customFormat="1" x14ac:dyDescent="0.2">
      <c r="C24" s="1" t="s">
        <v>32</v>
      </c>
      <c r="E24" s="26">
        <v>224537.66</v>
      </c>
      <c r="G24" s="26">
        <v>38965.089999999997</v>
      </c>
    </row>
    <row r="25" spans="2:7" s="1" customFormat="1" x14ac:dyDescent="0.2">
      <c r="C25" s="1" t="s">
        <v>33</v>
      </c>
      <c r="E25" s="25">
        <v>10068327.66</v>
      </c>
      <c r="F25" s="2"/>
      <c r="G25" s="25">
        <v>9213633.4100000001</v>
      </c>
    </row>
    <row r="26" spans="2:7" s="1" customFormat="1" x14ac:dyDescent="0.2">
      <c r="D26" s="4" t="s">
        <v>34</v>
      </c>
      <c r="E26" s="25">
        <v>102254519.92</v>
      </c>
      <c r="F26" s="36"/>
      <c r="G26" s="25">
        <v>98516406.200000003</v>
      </c>
    </row>
    <row r="27" spans="2:7" s="1" customFormat="1" x14ac:dyDescent="0.2">
      <c r="D27" s="4" t="s">
        <v>48</v>
      </c>
      <c r="E27" s="7">
        <f>+E14-E26</f>
        <v>-30136249.109999999</v>
      </c>
      <c r="F27" s="4"/>
      <c r="G27" s="7">
        <v>-25615102.16</v>
      </c>
    </row>
    <row r="28" spans="2:7" s="1" customFormat="1" x14ac:dyDescent="0.2">
      <c r="E28" s="28"/>
      <c r="G28" s="28"/>
    </row>
    <row r="29" spans="2:7" s="1" customFormat="1" x14ac:dyDescent="0.2">
      <c r="B29" s="4" t="s">
        <v>35</v>
      </c>
      <c r="E29" s="28"/>
      <c r="G29" s="28"/>
    </row>
    <row r="30" spans="2:7" s="1" customFormat="1" x14ac:dyDescent="0.2">
      <c r="C30" s="1" t="s">
        <v>36</v>
      </c>
      <c r="E30" s="26">
        <v>18908457.690000001</v>
      </c>
      <c r="G30" s="26">
        <v>17048058.149999999</v>
      </c>
    </row>
    <row r="31" spans="2:7" s="1" customFormat="1" x14ac:dyDescent="0.2">
      <c r="C31" s="1" t="s">
        <v>37</v>
      </c>
      <c r="E31" s="26">
        <v>2268627.7799999998</v>
      </c>
      <c r="G31" s="26">
        <v>2205904.5</v>
      </c>
    </row>
    <row r="32" spans="2:7" s="1" customFormat="1" x14ac:dyDescent="0.2">
      <c r="C32" s="19" t="s">
        <v>115</v>
      </c>
      <c r="E32" s="26">
        <v>6689624</v>
      </c>
      <c r="G32" s="26">
        <v>6716966</v>
      </c>
    </row>
    <row r="33" spans="2:7" s="1" customFormat="1" x14ac:dyDescent="0.2">
      <c r="C33" s="19" t="s">
        <v>47</v>
      </c>
      <c r="E33" s="26">
        <v>815569.64</v>
      </c>
      <c r="F33" s="2"/>
      <c r="G33" s="26">
        <v>418416.03</v>
      </c>
    </row>
    <row r="34" spans="2:7" s="1" customFormat="1" x14ac:dyDescent="0.2">
      <c r="C34" s="1" t="s">
        <v>38</v>
      </c>
      <c r="E34" s="26">
        <v>-48486.47</v>
      </c>
      <c r="G34" s="26">
        <v>5139.22</v>
      </c>
    </row>
    <row r="35" spans="2:7" s="1" customFormat="1" x14ac:dyDescent="0.2">
      <c r="C35" s="1" t="s">
        <v>39</v>
      </c>
      <c r="E35" s="26">
        <v>-1048525.99</v>
      </c>
      <c r="G35" s="26">
        <v>-1237430.6399999999</v>
      </c>
    </row>
    <row r="36" spans="2:7" s="1" customFormat="1" x14ac:dyDescent="0.2">
      <c r="C36" s="1" t="s">
        <v>41</v>
      </c>
      <c r="E36" s="26">
        <v>-906317.64</v>
      </c>
      <c r="G36" s="26">
        <v>-1261159.1399999999</v>
      </c>
    </row>
    <row r="37" spans="2:7" s="1" customFormat="1" x14ac:dyDescent="0.2">
      <c r="C37" s="19" t="s">
        <v>98</v>
      </c>
      <c r="E37" s="25">
        <v>833830.93000000098</v>
      </c>
      <c r="F37" s="2"/>
      <c r="G37" s="25">
        <v>228394.049999999</v>
      </c>
    </row>
    <row r="38" spans="2:7" s="1" customFormat="1" x14ac:dyDescent="0.2">
      <c r="E38" s="28"/>
      <c r="G38" s="28"/>
    </row>
    <row r="39" spans="2:7" s="1" customFormat="1" x14ac:dyDescent="0.2">
      <c r="D39" s="19" t="s">
        <v>104</v>
      </c>
      <c r="E39" s="7">
        <v>-2623469.1699999501</v>
      </c>
      <c r="F39" s="35"/>
      <c r="G39" s="7">
        <v>-1490813.99000003</v>
      </c>
    </row>
    <row r="40" spans="2:7" s="1" customFormat="1" x14ac:dyDescent="0.2">
      <c r="E40" s="28"/>
      <c r="G40" s="28"/>
    </row>
    <row r="41" spans="2:7" s="1" customFormat="1" x14ac:dyDescent="0.2">
      <c r="C41" s="19" t="s">
        <v>102</v>
      </c>
      <c r="E41" s="28">
        <v>7006644.1799999997</v>
      </c>
      <c r="G41" s="28">
        <v>6733452.2000000002</v>
      </c>
    </row>
    <row r="42" spans="2:7" s="1" customFormat="1" x14ac:dyDescent="0.2">
      <c r="C42" s="19" t="s">
        <v>99</v>
      </c>
      <c r="E42" s="28">
        <v>1532900</v>
      </c>
      <c r="G42" s="28">
        <v>555866.9</v>
      </c>
    </row>
    <row r="43" spans="2:7" s="1" customFormat="1" x14ac:dyDescent="0.2">
      <c r="D43" s="4" t="s">
        <v>49</v>
      </c>
      <c r="E43" s="21">
        <v>5916075.0100000501</v>
      </c>
      <c r="F43" s="35"/>
      <c r="G43" s="21">
        <v>5798505.1099999696</v>
      </c>
    </row>
    <row r="44" spans="2:7" s="1" customFormat="1" x14ac:dyDescent="0.2">
      <c r="E44" s="7"/>
      <c r="F44" s="4"/>
      <c r="G44" s="7"/>
    </row>
    <row r="45" spans="2:7" s="1" customFormat="1" x14ac:dyDescent="0.2">
      <c r="E45" s="28"/>
      <c r="G45" s="28"/>
    </row>
    <row r="46" spans="2:7" s="1" customFormat="1" x14ac:dyDescent="0.2">
      <c r="B46" s="4" t="s">
        <v>42</v>
      </c>
      <c r="E46" s="28"/>
      <c r="G46" s="28"/>
    </row>
    <row r="47" spans="2:7" s="1" customFormat="1" x14ac:dyDescent="0.2">
      <c r="C47" s="19" t="s">
        <v>45</v>
      </c>
      <c r="E47" s="28">
        <v>157317760.43000001</v>
      </c>
      <c r="F47" s="2"/>
      <c r="G47" s="28">
        <v>155326031.27000001</v>
      </c>
    </row>
    <row r="48" spans="2:7" s="1" customFormat="1" x14ac:dyDescent="0.2">
      <c r="C48" s="19" t="s">
        <v>97</v>
      </c>
      <c r="E48" s="25">
        <v>0</v>
      </c>
      <c r="F48" s="8"/>
      <c r="G48" s="25">
        <v>-3806775.95</v>
      </c>
    </row>
    <row r="49" spans="1:7" s="1" customFormat="1" ht="13.5" thickBot="1" x14ac:dyDescent="0.25">
      <c r="C49" s="4" t="s">
        <v>46</v>
      </c>
      <c r="E49" s="9">
        <v>163233835.44</v>
      </c>
      <c r="F49" s="2"/>
      <c r="G49" s="9">
        <v>157317760.43000001</v>
      </c>
    </row>
    <row r="50" spans="1:7" s="1" customFormat="1" ht="13.5" thickTop="1" x14ac:dyDescent="0.2">
      <c r="A50" s="10"/>
      <c r="B50" s="10"/>
      <c r="C50" s="10"/>
      <c r="D50" s="10"/>
      <c r="E50" s="18"/>
      <c r="F50" s="10"/>
      <c r="G50" s="18"/>
    </row>
    <row r="51" spans="1:7" s="1" customFormat="1" x14ac:dyDescent="0.2">
      <c r="E51" s="7"/>
      <c r="G51" s="7"/>
    </row>
    <row r="52" spans="1:7" s="1" customFormat="1" x14ac:dyDescent="0.2">
      <c r="E52" s="7"/>
      <c r="G52" s="7"/>
    </row>
    <row r="53" spans="1:7" s="1" customFormat="1" x14ac:dyDescent="0.2">
      <c r="E53" s="7"/>
      <c r="G53" s="7"/>
    </row>
    <row r="54" spans="1:7" s="1" customFormat="1" x14ac:dyDescent="0.2">
      <c r="E54" s="7"/>
      <c r="G54" s="7"/>
    </row>
    <row r="55" spans="1:7" s="1" customFormat="1" x14ac:dyDescent="0.2">
      <c r="E55" s="7"/>
      <c r="G55" s="7"/>
    </row>
    <row r="56" spans="1:7" s="1" customFormat="1" x14ac:dyDescent="0.2">
      <c r="E56" s="7"/>
      <c r="G56" s="7"/>
    </row>
    <row r="57" spans="1:7" s="1" customFormat="1" x14ac:dyDescent="0.2">
      <c r="E57" s="7"/>
      <c r="G57" s="7"/>
    </row>
    <row r="58" spans="1:7" s="1" customFormat="1" x14ac:dyDescent="0.2">
      <c r="E58" s="7"/>
      <c r="G58" s="7"/>
    </row>
    <row r="59" spans="1:7" s="1" customFormat="1" x14ac:dyDescent="0.2">
      <c r="E59" s="7"/>
      <c r="G59" s="7"/>
    </row>
    <row r="60" spans="1:7" s="1" customFormat="1" x14ac:dyDescent="0.2">
      <c r="E60" s="7"/>
      <c r="G60" s="7"/>
    </row>
    <row r="61" spans="1:7" s="1" customFormat="1" x14ac:dyDescent="0.2">
      <c r="E61" s="7"/>
      <c r="G61" s="7"/>
    </row>
    <row r="62" spans="1:7" s="1" customFormat="1" x14ac:dyDescent="0.2">
      <c r="E62" s="7"/>
      <c r="G62" s="7"/>
    </row>
    <row r="63" spans="1:7" s="1" customFormat="1" x14ac:dyDescent="0.2">
      <c r="E63" s="7"/>
      <c r="G63" s="7"/>
    </row>
    <row r="64" spans="1:7" s="1" customFormat="1" x14ac:dyDescent="0.2">
      <c r="E64" s="7"/>
      <c r="G64" s="7"/>
    </row>
    <row r="65" spans="5:7" s="1" customFormat="1" x14ac:dyDescent="0.2">
      <c r="E65" s="7"/>
      <c r="G65" s="7"/>
    </row>
    <row r="66" spans="5:7" s="1" customFormat="1" x14ac:dyDescent="0.2">
      <c r="E66" s="7"/>
      <c r="G66" s="7"/>
    </row>
    <row r="67" spans="5:7" s="1" customFormat="1" x14ac:dyDescent="0.2">
      <c r="E67" s="7"/>
      <c r="G67" s="7"/>
    </row>
    <row r="68" spans="5:7" s="1" customFormat="1" x14ac:dyDescent="0.2">
      <c r="E68" s="7"/>
      <c r="G68" s="7"/>
    </row>
    <row r="69" spans="5:7" s="1" customFormat="1" x14ac:dyDescent="0.2">
      <c r="E69" s="7"/>
      <c r="G69" s="7"/>
    </row>
    <row r="70" spans="5:7" s="1" customFormat="1" x14ac:dyDescent="0.2">
      <c r="E70" s="7"/>
      <c r="G70" s="7"/>
    </row>
    <row r="71" spans="5:7" s="1" customFormat="1" x14ac:dyDescent="0.2">
      <c r="E71" s="7"/>
      <c r="G71" s="7"/>
    </row>
    <row r="72" spans="5:7" s="1" customFormat="1" x14ac:dyDescent="0.2">
      <c r="E72" s="7"/>
      <c r="G72" s="7"/>
    </row>
    <row r="73" spans="5:7" s="1" customFormat="1" x14ac:dyDescent="0.2">
      <c r="E73" s="7"/>
      <c r="G73" s="7"/>
    </row>
    <row r="74" spans="5:7" s="1" customFormat="1" x14ac:dyDescent="0.2">
      <c r="E74" s="7"/>
      <c r="G74" s="7"/>
    </row>
    <row r="75" spans="5:7" s="1" customFormat="1" x14ac:dyDescent="0.2">
      <c r="E75" s="7"/>
      <c r="G75" s="7"/>
    </row>
    <row r="76" spans="5:7" s="1" customFormat="1" x14ac:dyDescent="0.2">
      <c r="E76" s="7"/>
      <c r="G76" s="7"/>
    </row>
    <row r="77" spans="5:7" s="1" customFormat="1" x14ac:dyDescent="0.2">
      <c r="E77" s="7"/>
      <c r="G77" s="7"/>
    </row>
    <row r="78" spans="5:7" s="1" customFormat="1" x14ac:dyDescent="0.2">
      <c r="E78" s="7"/>
      <c r="G78" s="7"/>
    </row>
    <row r="79" spans="5:7" s="1" customFormat="1" x14ac:dyDescent="0.2">
      <c r="E79" s="7"/>
      <c r="G79" s="7"/>
    </row>
    <row r="80" spans="5:7" s="1" customFormat="1" x14ac:dyDescent="0.2">
      <c r="E80" s="7"/>
      <c r="G80" s="7"/>
    </row>
    <row r="81" spans="5:7" s="1" customFormat="1" x14ac:dyDescent="0.2">
      <c r="E81" s="7"/>
      <c r="G81" s="7"/>
    </row>
    <row r="82" spans="5:7" s="1" customFormat="1" x14ac:dyDescent="0.2">
      <c r="E82" s="7"/>
      <c r="G82" s="7"/>
    </row>
    <row r="83" spans="5:7" s="1" customFormat="1" x14ac:dyDescent="0.2">
      <c r="E83" s="7"/>
      <c r="G83" s="7"/>
    </row>
    <row r="84" spans="5:7" s="1" customFormat="1" x14ac:dyDescent="0.2">
      <c r="E84" s="7"/>
      <c r="G84" s="7"/>
    </row>
    <row r="85" spans="5:7" s="1" customFormat="1" x14ac:dyDescent="0.2">
      <c r="E85" s="7"/>
      <c r="G85" s="7"/>
    </row>
    <row r="86" spans="5:7" s="1" customFormat="1" x14ac:dyDescent="0.2">
      <c r="E86" s="7"/>
      <c r="G86" s="7"/>
    </row>
    <row r="87" spans="5:7" s="1" customFormat="1" x14ac:dyDescent="0.2">
      <c r="E87" s="7"/>
      <c r="G87" s="7"/>
    </row>
    <row r="88" spans="5:7" s="1" customFormat="1" x14ac:dyDescent="0.2">
      <c r="E88" s="7"/>
      <c r="G88" s="7"/>
    </row>
    <row r="89" spans="5:7" s="1" customFormat="1" x14ac:dyDescent="0.2">
      <c r="E89" s="7"/>
      <c r="G89" s="7"/>
    </row>
    <row r="90" spans="5:7" s="1" customFormat="1" x14ac:dyDescent="0.2">
      <c r="E90" s="7"/>
      <c r="G90" s="7"/>
    </row>
    <row r="91" spans="5:7" s="1" customFormat="1" x14ac:dyDescent="0.2">
      <c r="E91" s="7"/>
      <c r="G91" s="7"/>
    </row>
    <row r="92" spans="5:7" s="1" customFormat="1" x14ac:dyDescent="0.2">
      <c r="E92" s="7"/>
      <c r="G92" s="7"/>
    </row>
    <row r="93" spans="5:7" s="1" customFormat="1" x14ac:dyDescent="0.2">
      <c r="E93" s="7"/>
      <c r="G93" s="7"/>
    </row>
    <row r="94" spans="5:7" s="1" customFormat="1" x14ac:dyDescent="0.2">
      <c r="E94" s="7"/>
      <c r="G94" s="7"/>
    </row>
    <row r="95" spans="5:7" s="1" customFormat="1" x14ac:dyDescent="0.2">
      <c r="E95" s="7"/>
      <c r="G95" s="7"/>
    </row>
    <row r="96" spans="5:7" s="1" customFormat="1" x14ac:dyDescent="0.2">
      <c r="E96" s="7"/>
      <c r="G96" s="7"/>
    </row>
    <row r="97" spans="5:7" s="1" customFormat="1" x14ac:dyDescent="0.2">
      <c r="E97" s="7"/>
      <c r="G97" s="7"/>
    </row>
    <row r="98" spans="5:7" s="1" customFormat="1" x14ac:dyDescent="0.2">
      <c r="E98" s="7"/>
      <c r="G98" s="7"/>
    </row>
    <row r="99" spans="5:7" s="1" customFormat="1" x14ac:dyDescent="0.2">
      <c r="E99" s="7"/>
      <c r="G99" s="7"/>
    </row>
    <row r="100" spans="5:7" s="1" customFormat="1" x14ac:dyDescent="0.2">
      <c r="E100" s="7"/>
      <c r="G100" s="7"/>
    </row>
    <row r="101" spans="5:7" s="1" customFormat="1" x14ac:dyDescent="0.2">
      <c r="E101" s="7"/>
      <c r="G101" s="7"/>
    </row>
  </sheetData>
  <mergeCells count="3">
    <mergeCell ref="A2:D3"/>
    <mergeCell ref="C11:D11"/>
    <mergeCell ref="C7:D7"/>
  </mergeCells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5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style="20" bestFit="1" customWidth="1"/>
  </cols>
  <sheetData>
    <row r="1" spans="1:7" ht="18" x14ac:dyDescent="0.25">
      <c r="A1" s="11" t="s">
        <v>50</v>
      </c>
      <c r="B1" s="11"/>
      <c r="C1" s="12"/>
      <c r="D1" s="12"/>
      <c r="E1" s="25"/>
      <c r="F1" s="12"/>
      <c r="G1" s="25"/>
    </row>
    <row r="2" spans="1:7" s="1" customFormat="1" x14ac:dyDescent="0.2">
      <c r="A2" s="39" t="s">
        <v>134</v>
      </c>
      <c r="B2" s="39"/>
      <c r="C2" s="39"/>
      <c r="D2" s="39"/>
      <c r="E2" s="24" t="s">
        <v>87</v>
      </c>
      <c r="F2" s="10"/>
      <c r="G2" s="24" t="s">
        <v>87</v>
      </c>
    </row>
    <row r="3" spans="1:7" s="1" customFormat="1" x14ac:dyDescent="0.2">
      <c r="A3" s="40"/>
      <c r="B3" s="40"/>
      <c r="C3" s="40"/>
      <c r="D3" s="40"/>
      <c r="E3" s="30" t="s">
        <v>132</v>
      </c>
      <c r="F3" s="10"/>
      <c r="G3" s="30" t="s">
        <v>135</v>
      </c>
    </row>
    <row r="4" spans="1:7" s="1" customFormat="1" x14ac:dyDescent="0.2">
      <c r="A4" s="32"/>
      <c r="B4" s="32"/>
      <c r="C4" s="32"/>
      <c r="D4" s="32"/>
      <c r="E4" s="30"/>
      <c r="F4" s="10"/>
      <c r="G4" s="30"/>
    </row>
    <row r="5" spans="1:7" x14ac:dyDescent="0.2">
      <c r="B5" s="16" t="s">
        <v>51</v>
      </c>
      <c r="C5" s="20"/>
      <c r="D5" s="20"/>
    </row>
    <row r="6" spans="1:7" x14ac:dyDescent="0.2">
      <c r="B6" s="20"/>
      <c r="C6" s="20" t="s">
        <v>52</v>
      </c>
      <c r="D6" s="20"/>
      <c r="E6" s="28">
        <v>33039352.770000003</v>
      </c>
      <c r="F6" s="28"/>
      <c r="G6" s="28">
        <v>34560429.609999999</v>
      </c>
    </row>
    <row r="7" spans="1:7" x14ac:dyDescent="0.2">
      <c r="B7" s="20"/>
      <c r="C7" s="20" t="s">
        <v>53</v>
      </c>
      <c r="D7" s="20"/>
      <c r="E7" s="28">
        <v>3520860.7500000005</v>
      </c>
      <c r="F7" s="28"/>
      <c r="G7" s="28">
        <v>3563554.41</v>
      </c>
    </row>
    <row r="8" spans="1:7" x14ac:dyDescent="0.2">
      <c r="B8" s="20"/>
      <c r="C8" s="20" t="s">
        <v>26</v>
      </c>
      <c r="D8" s="20"/>
      <c r="E8" s="28">
        <v>6238215.8599999994</v>
      </c>
      <c r="F8" s="28"/>
      <c r="G8" s="28">
        <v>6690857.2199999997</v>
      </c>
    </row>
    <row r="9" spans="1:7" x14ac:dyDescent="0.2">
      <c r="B9" s="20"/>
      <c r="C9" s="20" t="s">
        <v>54</v>
      </c>
      <c r="D9" s="20"/>
      <c r="E9" s="28">
        <v>17397311.279999997</v>
      </c>
      <c r="F9" s="28"/>
      <c r="G9" s="28">
        <v>17505424.059999999</v>
      </c>
    </row>
    <row r="10" spans="1:7" x14ac:dyDescent="0.2">
      <c r="B10" s="20"/>
      <c r="C10" s="20" t="s">
        <v>55</v>
      </c>
      <c r="D10" s="20"/>
      <c r="E10" s="28">
        <v>-60820960.450000018</v>
      </c>
      <c r="F10" s="28"/>
      <c r="G10" s="28">
        <v>-57156880.237499997</v>
      </c>
    </row>
    <row r="11" spans="1:7" x14ac:dyDescent="0.2">
      <c r="B11" s="20"/>
      <c r="C11" s="20" t="s">
        <v>56</v>
      </c>
      <c r="D11" s="20"/>
      <c r="E11" s="28">
        <v>-25971265.039999999</v>
      </c>
      <c r="F11" s="28"/>
      <c r="G11" s="28">
        <v>-24965493.656437598</v>
      </c>
    </row>
    <row r="12" spans="1:7" x14ac:dyDescent="0.2">
      <c r="B12" s="20"/>
      <c r="C12" s="20" t="s">
        <v>57</v>
      </c>
      <c r="D12" s="20"/>
      <c r="E12" s="28">
        <v>-3372748.9500000007</v>
      </c>
      <c r="F12" s="28"/>
      <c r="G12" s="28">
        <v>-5395379.2300000004</v>
      </c>
    </row>
    <row r="13" spans="1:7" x14ac:dyDescent="0.2">
      <c r="B13" s="20"/>
      <c r="C13" s="20" t="s">
        <v>105</v>
      </c>
      <c r="D13" s="20"/>
      <c r="E13" s="28">
        <v>-978345.75</v>
      </c>
      <c r="F13" s="28"/>
      <c r="G13" s="28">
        <v>-903724.26</v>
      </c>
    </row>
    <row r="14" spans="1:7" x14ac:dyDescent="0.2">
      <c r="B14" s="20"/>
      <c r="C14" s="20" t="s">
        <v>106</v>
      </c>
      <c r="D14" s="20"/>
      <c r="E14" s="28">
        <v>158754.36000000002</v>
      </c>
      <c r="F14" s="28"/>
      <c r="G14" s="28">
        <v>134454.76</v>
      </c>
    </row>
    <row r="15" spans="1:7" x14ac:dyDescent="0.2">
      <c r="B15" s="20"/>
      <c r="C15" s="20" t="s">
        <v>107</v>
      </c>
      <c r="D15" s="20"/>
      <c r="E15" s="28">
        <v>96555.99</v>
      </c>
      <c r="F15" s="28"/>
      <c r="G15" s="28">
        <v>1303027.82</v>
      </c>
    </row>
    <row r="16" spans="1:7" x14ac:dyDescent="0.2">
      <c r="B16" s="20"/>
      <c r="C16" s="27" t="s">
        <v>88</v>
      </c>
      <c r="D16" s="20"/>
      <c r="E16" s="25">
        <v>12848844.560000002</v>
      </c>
      <c r="F16" s="28"/>
      <c r="G16" s="25">
        <v>10344216.619999999</v>
      </c>
    </row>
    <row r="17" spans="2:7" x14ac:dyDescent="0.2">
      <c r="B17" s="20"/>
      <c r="C17" s="20"/>
      <c r="D17" s="16" t="s">
        <v>58</v>
      </c>
      <c r="E17" s="28">
        <v>-17843424.62000002</v>
      </c>
      <c r="F17" s="28"/>
      <c r="G17" s="28">
        <v>-14319512.883937599</v>
      </c>
    </row>
    <row r="18" spans="2:7" x14ac:dyDescent="0.2">
      <c r="B18" s="20"/>
      <c r="C18" s="20"/>
      <c r="D18" s="20"/>
      <c r="E18" s="28"/>
      <c r="F18" s="28"/>
      <c r="G18" s="28"/>
    </row>
    <row r="19" spans="2:7" x14ac:dyDescent="0.2">
      <c r="B19" s="16" t="s">
        <v>59</v>
      </c>
      <c r="C19" s="20"/>
      <c r="D19" s="20"/>
      <c r="E19" s="28"/>
      <c r="F19" s="28"/>
      <c r="G19" s="28"/>
    </row>
    <row r="20" spans="2:7" x14ac:dyDescent="0.2">
      <c r="B20" s="20"/>
      <c r="C20" s="20" t="s">
        <v>60</v>
      </c>
      <c r="D20" s="20"/>
      <c r="E20" s="28">
        <v>812675.22</v>
      </c>
      <c r="F20" s="28"/>
      <c r="G20" s="28">
        <v>478409.18971916201</v>
      </c>
    </row>
    <row r="21" spans="2:7" x14ac:dyDescent="0.2">
      <c r="B21" s="20"/>
      <c r="C21" s="20" t="s">
        <v>61</v>
      </c>
      <c r="D21" s="20"/>
      <c r="E21" s="28">
        <v>18477.78</v>
      </c>
      <c r="F21" s="28"/>
      <c r="G21" s="28">
        <v>270136.96000000002</v>
      </c>
    </row>
    <row r="22" spans="2:7" x14ac:dyDescent="0.2">
      <c r="B22" s="20"/>
      <c r="C22" s="20" t="s">
        <v>62</v>
      </c>
      <c r="D22" s="20"/>
      <c r="E22" s="25">
        <v>-24757.23</v>
      </c>
      <c r="F22" s="28"/>
      <c r="G22" s="25">
        <v>-255984.98</v>
      </c>
    </row>
    <row r="23" spans="2:7" x14ac:dyDescent="0.2">
      <c r="B23" s="20"/>
      <c r="C23" s="20"/>
      <c r="D23" s="16" t="s">
        <v>63</v>
      </c>
      <c r="E23" s="28">
        <v>806395.77</v>
      </c>
      <c r="F23" s="28"/>
      <c r="G23" s="28">
        <v>492561.16971916199</v>
      </c>
    </row>
    <row r="24" spans="2:7" x14ac:dyDescent="0.2">
      <c r="B24" s="20"/>
      <c r="C24" s="20"/>
      <c r="D24" s="20"/>
      <c r="E24" s="28"/>
      <c r="F24" s="28"/>
      <c r="G24" s="28"/>
    </row>
    <row r="25" spans="2:7" s="20" customFormat="1" x14ac:dyDescent="0.2">
      <c r="B25" s="16" t="s">
        <v>64</v>
      </c>
      <c r="E25" s="28"/>
      <c r="F25" s="28"/>
      <c r="G25" s="28"/>
    </row>
    <row r="26" spans="2:7" x14ac:dyDescent="0.2">
      <c r="B26" s="20"/>
      <c r="C26" s="20" t="s">
        <v>65</v>
      </c>
      <c r="D26" s="20"/>
      <c r="E26" s="28">
        <v>202510.29000000004</v>
      </c>
      <c r="F26" s="28"/>
      <c r="G26" s="28">
        <v>4464560.9902607203</v>
      </c>
    </row>
    <row r="27" spans="2:7" x14ac:dyDescent="0.2">
      <c r="B27" s="20"/>
      <c r="C27" s="20" t="s">
        <v>100</v>
      </c>
      <c r="D27" s="20"/>
      <c r="E27" s="28">
        <v>0</v>
      </c>
      <c r="F27" s="28"/>
      <c r="G27" s="28">
        <v>-4195582.6081109801</v>
      </c>
    </row>
    <row r="28" spans="2:7" x14ac:dyDescent="0.2">
      <c r="B28" s="20"/>
      <c r="C28" s="20" t="s">
        <v>102</v>
      </c>
      <c r="D28" s="20"/>
      <c r="E28" s="28">
        <v>7006644.1799999997</v>
      </c>
      <c r="F28" s="28"/>
      <c r="G28" s="28">
        <v>6733452.2000000002</v>
      </c>
    </row>
    <row r="29" spans="2:7" x14ac:dyDescent="0.2">
      <c r="B29" s="20"/>
      <c r="C29" s="20" t="s">
        <v>66</v>
      </c>
      <c r="D29" s="20"/>
      <c r="E29" s="28">
        <v>97562.77</v>
      </c>
      <c r="F29" s="28"/>
      <c r="G29" s="28">
        <v>437143.59584493499</v>
      </c>
    </row>
    <row r="30" spans="2:7" x14ac:dyDescent="0.2">
      <c r="B30" s="20"/>
      <c r="C30" s="20" t="s">
        <v>67</v>
      </c>
      <c r="D30" s="20"/>
      <c r="E30" s="28">
        <v>-15963548.23</v>
      </c>
      <c r="F30" s="28"/>
      <c r="G30" s="28">
        <v>-6472696.9093333296</v>
      </c>
    </row>
    <row r="31" spans="2:7" x14ac:dyDescent="0.2">
      <c r="B31" s="20"/>
      <c r="C31" s="20" t="s">
        <v>68</v>
      </c>
      <c r="D31" s="20"/>
      <c r="E31" s="28">
        <v>-8684937.8200000003</v>
      </c>
      <c r="F31" s="28"/>
      <c r="G31" s="28">
        <v>-7417851.21</v>
      </c>
    </row>
    <row r="32" spans="2:7" x14ac:dyDescent="0.2">
      <c r="B32" s="20"/>
      <c r="C32" s="20" t="s">
        <v>69</v>
      </c>
      <c r="D32" s="20"/>
      <c r="E32" s="25">
        <v>-5194691.6499999994</v>
      </c>
      <c r="F32" s="28"/>
      <c r="G32" s="25">
        <v>-5136133.0922191497</v>
      </c>
    </row>
    <row r="33" spans="2:7" x14ac:dyDescent="0.2">
      <c r="B33" s="20"/>
      <c r="C33" s="20"/>
      <c r="D33" s="16" t="s">
        <v>108</v>
      </c>
      <c r="E33" s="28"/>
      <c r="F33" s="28"/>
      <c r="G33" s="28"/>
    </row>
    <row r="34" spans="2:7" x14ac:dyDescent="0.2">
      <c r="B34" s="20"/>
      <c r="C34" s="20"/>
      <c r="D34" s="16" t="s">
        <v>70</v>
      </c>
      <c r="E34" s="28">
        <v>-22536460.460000001</v>
      </c>
      <c r="F34" s="28"/>
      <c r="G34" s="28">
        <v>-11587107.033557801</v>
      </c>
    </row>
    <row r="35" spans="2:7" x14ac:dyDescent="0.2">
      <c r="B35" s="20"/>
      <c r="C35" s="20"/>
      <c r="D35" s="20"/>
      <c r="E35" s="28"/>
      <c r="F35" s="28"/>
      <c r="G35" s="28"/>
    </row>
    <row r="36" spans="2:7" x14ac:dyDescent="0.2">
      <c r="B36" s="16" t="s">
        <v>71</v>
      </c>
      <c r="C36" s="20"/>
      <c r="D36" s="20"/>
      <c r="E36" s="28"/>
      <c r="F36" s="28"/>
      <c r="G36" s="28"/>
    </row>
    <row r="37" spans="2:7" x14ac:dyDescent="0.2">
      <c r="B37" s="20"/>
      <c r="C37" s="20" t="s">
        <v>36</v>
      </c>
      <c r="D37" s="20"/>
      <c r="E37" s="28">
        <v>28266028.119999997</v>
      </c>
      <c r="F37" s="28"/>
      <c r="G37" s="28">
        <v>25167185.710000001</v>
      </c>
    </row>
    <row r="38" spans="2:7" x14ac:dyDescent="0.2">
      <c r="B38" s="20"/>
      <c r="C38" s="20" t="s">
        <v>66</v>
      </c>
      <c r="D38" s="20"/>
      <c r="E38" s="28">
        <v>3004895.9400000018</v>
      </c>
      <c r="F38" s="28"/>
      <c r="G38" s="28">
        <v>2762558.0980050699</v>
      </c>
    </row>
    <row r="39" spans="2:7" s="20" customFormat="1" x14ac:dyDescent="0.2">
      <c r="C39" s="20" t="s">
        <v>115</v>
      </c>
      <c r="E39" s="28">
        <v>6689624</v>
      </c>
      <c r="F39" s="28"/>
      <c r="G39" s="28">
        <v>6716966</v>
      </c>
    </row>
    <row r="40" spans="2:7" x14ac:dyDescent="0.2">
      <c r="B40" s="20"/>
      <c r="C40" s="20" t="s">
        <v>72</v>
      </c>
      <c r="D40" s="20"/>
      <c r="E40" s="26">
        <v>-906317.64000000013</v>
      </c>
      <c r="F40" s="28"/>
      <c r="G40" s="26">
        <v>-1261159.1399999999</v>
      </c>
    </row>
    <row r="41" spans="2:7" x14ac:dyDescent="0.2">
      <c r="B41" s="20"/>
      <c r="C41" s="20" t="s">
        <v>73</v>
      </c>
      <c r="D41" s="20"/>
      <c r="E41" s="28">
        <v>24011558</v>
      </c>
      <c r="F41" s="28"/>
      <c r="G41" s="28">
        <v>24831452</v>
      </c>
    </row>
    <row r="42" spans="2:7" x14ac:dyDescent="0.2">
      <c r="B42" s="20"/>
      <c r="C42" s="20" t="s">
        <v>74</v>
      </c>
      <c r="D42" s="20"/>
      <c r="E42" s="25">
        <v>-24011558</v>
      </c>
      <c r="F42" s="28"/>
      <c r="G42" s="25">
        <v>-24831452</v>
      </c>
    </row>
    <row r="43" spans="2:7" x14ac:dyDescent="0.2">
      <c r="B43" s="20"/>
      <c r="C43" s="20"/>
      <c r="D43" s="16" t="s">
        <v>75</v>
      </c>
      <c r="E43" s="28"/>
      <c r="F43" s="28"/>
      <c r="G43" s="28"/>
    </row>
    <row r="44" spans="2:7" x14ac:dyDescent="0.2">
      <c r="B44" s="20"/>
      <c r="C44" s="20"/>
      <c r="D44" s="16" t="s">
        <v>76</v>
      </c>
      <c r="E44" s="28">
        <v>37054230.420000002</v>
      </c>
      <c r="F44" s="28"/>
      <c r="G44" s="28">
        <v>33385550.668005101</v>
      </c>
    </row>
    <row r="45" spans="2:7" x14ac:dyDescent="0.2">
      <c r="B45" s="20"/>
      <c r="C45" s="20"/>
      <c r="D45" s="20"/>
      <c r="E45" s="28"/>
      <c r="F45" s="28"/>
      <c r="G45" s="28"/>
    </row>
    <row r="46" spans="2:7" x14ac:dyDescent="0.2">
      <c r="B46" s="20"/>
      <c r="C46" s="20"/>
      <c r="D46" s="16" t="s">
        <v>109</v>
      </c>
      <c r="E46" s="28">
        <f>+E17+E23+E34+E44</f>
        <v>-2519258.8900000155</v>
      </c>
      <c r="F46" s="28"/>
      <c r="G46" s="28">
        <v>7971491.9202287896</v>
      </c>
    </row>
    <row r="47" spans="2:7" x14ac:dyDescent="0.2">
      <c r="B47" s="20"/>
      <c r="C47" s="20"/>
      <c r="D47" s="20"/>
      <c r="E47" s="28"/>
      <c r="F47" s="28"/>
      <c r="G47" s="28"/>
    </row>
    <row r="48" spans="2:7" x14ac:dyDescent="0.2">
      <c r="B48" s="20" t="s">
        <v>77</v>
      </c>
      <c r="C48" s="20"/>
      <c r="D48" s="20"/>
      <c r="E48" s="25">
        <v>41303116.479999997</v>
      </c>
      <c r="F48" s="28"/>
      <c r="G48" s="25">
        <v>33331624.559999999</v>
      </c>
    </row>
    <row r="49" spans="2:7" x14ac:dyDescent="0.2">
      <c r="B49" s="20"/>
      <c r="C49" s="20"/>
      <c r="D49" s="20"/>
      <c r="E49" s="28"/>
      <c r="F49" s="28"/>
      <c r="G49" s="28"/>
    </row>
    <row r="50" spans="2:7" ht="13.5" thickBot="1" x14ac:dyDescent="0.25">
      <c r="B50" s="16" t="s">
        <v>78</v>
      </c>
      <c r="C50" s="20"/>
      <c r="D50" s="20"/>
      <c r="E50" s="31">
        <f>+E48+E46</f>
        <v>38783857.589999981</v>
      </c>
      <c r="F50" s="28"/>
      <c r="G50" s="31">
        <v>41303116.480228797</v>
      </c>
    </row>
    <row r="51" spans="2:7" ht="13.5" thickTop="1" x14ac:dyDescent="0.2">
      <c r="B51" s="20"/>
      <c r="C51" s="20"/>
      <c r="D51" s="20"/>
      <c r="E51" s="28"/>
      <c r="F51" s="28"/>
      <c r="G51" s="28"/>
    </row>
    <row r="52" spans="2:7" x14ac:dyDescent="0.2">
      <c r="B52" s="20"/>
      <c r="C52" s="20"/>
      <c r="D52" s="20"/>
      <c r="E52" s="28"/>
      <c r="F52" s="28"/>
      <c r="G52" s="28"/>
    </row>
    <row r="53" spans="2:7" x14ac:dyDescent="0.2">
      <c r="B53" s="16" t="s">
        <v>90</v>
      </c>
      <c r="C53" s="20"/>
      <c r="D53" s="20"/>
      <c r="E53" s="28"/>
      <c r="F53" s="28"/>
      <c r="G53" s="28"/>
    </row>
    <row r="54" spans="2:7" x14ac:dyDescent="0.2">
      <c r="B54" s="20"/>
      <c r="C54" s="20"/>
      <c r="D54" s="20"/>
      <c r="E54" s="28"/>
      <c r="F54" s="28"/>
      <c r="G54" s="28"/>
    </row>
    <row r="55" spans="2:7" x14ac:dyDescent="0.2">
      <c r="B55" s="20" t="s">
        <v>91</v>
      </c>
      <c r="C55" s="20"/>
      <c r="D55" s="20"/>
      <c r="E55" s="28">
        <v>-30136249.10999997</v>
      </c>
      <c r="F55" s="28"/>
      <c r="G55" s="28">
        <v>-25615102.16</v>
      </c>
    </row>
    <row r="56" spans="2:7" x14ac:dyDescent="0.2">
      <c r="B56" s="29" t="s">
        <v>92</v>
      </c>
      <c r="C56" s="20"/>
      <c r="D56" s="20"/>
      <c r="E56" s="28"/>
      <c r="F56" s="28"/>
      <c r="G56" s="28"/>
    </row>
    <row r="57" spans="2:7" x14ac:dyDescent="0.2">
      <c r="B57" s="29" t="s">
        <v>79</v>
      </c>
      <c r="C57" s="20"/>
      <c r="D57" s="20"/>
      <c r="E57" s="28"/>
      <c r="F57" s="28"/>
      <c r="G57" s="28"/>
    </row>
    <row r="58" spans="2:7" x14ac:dyDescent="0.2">
      <c r="B58" s="20"/>
      <c r="C58" s="20" t="s">
        <v>80</v>
      </c>
      <c r="D58" s="20"/>
      <c r="E58" s="28">
        <v>10068327.66</v>
      </c>
      <c r="F58" s="28"/>
      <c r="G58" s="28">
        <v>9213633.4100000001</v>
      </c>
    </row>
    <row r="59" spans="2:7" x14ac:dyDescent="0.2">
      <c r="B59" s="20"/>
      <c r="C59" s="20" t="s">
        <v>81</v>
      </c>
      <c r="D59" s="20"/>
      <c r="E59" s="28"/>
      <c r="F59" s="28"/>
      <c r="G59" s="28"/>
    </row>
    <row r="60" spans="2:7" x14ac:dyDescent="0.2">
      <c r="B60" s="20"/>
      <c r="C60" s="20"/>
      <c r="D60" s="33" t="s">
        <v>82</v>
      </c>
      <c r="E60" s="28">
        <v>1107217.8500000001</v>
      </c>
      <c r="F60" s="28"/>
      <c r="G60" s="28">
        <v>-367687.74</v>
      </c>
    </row>
    <row r="61" spans="2:7" x14ac:dyDescent="0.2">
      <c r="B61" s="20"/>
      <c r="C61" s="20"/>
      <c r="D61" s="33" t="s">
        <v>3</v>
      </c>
      <c r="E61" s="28">
        <v>-84867.77</v>
      </c>
      <c r="F61" s="28"/>
      <c r="G61" s="28">
        <v>-101647.26</v>
      </c>
    </row>
    <row r="62" spans="2:7" x14ac:dyDescent="0.2">
      <c r="B62" s="20"/>
      <c r="C62" s="20"/>
      <c r="D62" s="33" t="s">
        <v>83</v>
      </c>
      <c r="E62" s="28">
        <v>-371623.44</v>
      </c>
      <c r="F62" s="28"/>
      <c r="G62" s="28">
        <v>65439.16</v>
      </c>
    </row>
    <row r="63" spans="2:7" s="20" customFormat="1" x14ac:dyDescent="0.2">
      <c r="D63" s="33" t="s">
        <v>11</v>
      </c>
      <c r="E63" s="28">
        <v>-1003226.879999999</v>
      </c>
      <c r="F63" s="28"/>
      <c r="G63" s="28">
        <v>237994.97</v>
      </c>
    </row>
    <row r="64" spans="2:7" s="20" customFormat="1" x14ac:dyDescent="0.2">
      <c r="D64" s="33" t="s">
        <v>40</v>
      </c>
      <c r="E64" s="28">
        <v>-679401.18</v>
      </c>
      <c r="F64" s="28"/>
      <c r="G64" s="28">
        <v>703589.03</v>
      </c>
    </row>
    <row r="65" spans="2:7" x14ac:dyDescent="0.2">
      <c r="B65" s="20"/>
      <c r="C65" s="20"/>
      <c r="D65" s="33" t="s">
        <v>14</v>
      </c>
      <c r="E65" s="28">
        <v>47699.289999999994</v>
      </c>
      <c r="G65" s="28">
        <v>1088.5899999999899</v>
      </c>
    </row>
    <row r="66" spans="2:7" x14ac:dyDescent="0.2">
      <c r="B66" s="20"/>
      <c r="C66" s="20"/>
      <c r="D66" s="33" t="s">
        <v>116</v>
      </c>
      <c r="E66" s="28">
        <v>-10901499.140000001</v>
      </c>
      <c r="F66" s="28"/>
      <c r="G66" s="28">
        <v>2444357.2848797315</v>
      </c>
    </row>
    <row r="67" spans="2:7" x14ac:dyDescent="0.2">
      <c r="B67" s="20"/>
      <c r="C67" s="20"/>
      <c r="D67" s="33" t="s">
        <v>117</v>
      </c>
      <c r="E67" s="28">
        <v>15992828.719999999</v>
      </c>
      <c r="F67" s="28"/>
      <c r="G67" s="28">
        <v>-715002.27837948687</v>
      </c>
    </row>
    <row r="68" spans="2:7" x14ac:dyDescent="0.2">
      <c r="B68" s="20"/>
      <c r="C68" s="20"/>
      <c r="D68" s="33" t="s">
        <v>95</v>
      </c>
      <c r="E68" s="25">
        <v>-1882630.62</v>
      </c>
      <c r="F68" s="28"/>
      <c r="G68" s="25">
        <v>-186175.89</v>
      </c>
    </row>
    <row r="69" spans="2:7" x14ac:dyDescent="0.2">
      <c r="B69" s="20"/>
      <c r="C69" s="20"/>
      <c r="D69" s="20"/>
      <c r="E69" s="28"/>
      <c r="F69" s="28"/>
      <c r="G69" s="28"/>
    </row>
    <row r="70" spans="2:7" ht="13.5" thickBot="1" x14ac:dyDescent="0.25">
      <c r="B70" s="20"/>
      <c r="C70" s="20"/>
      <c r="D70" s="16" t="s">
        <v>84</v>
      </c>
      <c r="E70" s="31">
        <v>-17843424.619999971</v>
      </c>
      <c r="F70" s="28"/>
      <c r="G70" s="31">
        <v>-14319512.883499799</v>
      </c>
    </row>
    <row r="71" spans="2:7" ht="13.5" thickTop="1" x14ac:dyDescent="0.2">
      <c r="B71" s="20"/>
      <c r="C71" s="20"/>
      <c r="D71" s="20"/>
      <c r="E71" s="28"/>
      <c r="F71" s="28"/>
      <c r="G71" s="28"/>
    </row>
    <row r="72" spans="2:7" x14ac:dyDescent="0.2">
      <c r="B72" s="20"/>
      <c r="C72" s="20"/>
      <c r="D72" s="20"/>
      <c r="E72" s="28"/>
      <c r="F72" s="28"/>
      <c r="G72" s="28"/>
    </row>
    <row r="73" spans="2:7" x14ac:dyDescent="0.2">
      <c r="B73" s="20" t="s">
        <v>85</v>
      </c>
      <c r="C73" s="20"/>
      <c r="D73" s="20"/>
      <c r="E73" s="28"/>
      <c r="F73" s="28"/>
      <c r="G73" s="28"/>
    </row>
    <row r="74" spans="2:7" s="20" customFormat="1" x14ac:dyDescent="0.2">
      <c r="E74" s="28"/>
      <c r="F74" s="28"/>
      <c r="G74" s="28"/>
    </row>
    <row r="75" spans="2:7" x14ac:dyDescent="0.2">
      <c r="B75" s="20"/>
      <c r="C75" s="19" t="s">
        <v>101</v>
      </c>
      <c r="D75" s="19"/>
      <c r="E75" s="28">
        <v>280000</v>
      </c>
      <c r="G75" s="28">
        <v>155866.9</v>
      </c>
    </row>
    <row r="76" spans="2:7" x14ac:dyDescent="0.2">
      <c r="B76" s="20"/>
      <c r="C76" s="19" t="s">
        <v>86</v>
      </c>
      <c r="D76" s="19"/>
      <c r="E76" s="28">
        <v>7927.04</v>
      </c>
      <c r="G76" s="28">
        <v>988.53533134899396</v>
      </c>
    </row>
    <row r="77" spans="2:7" x14ac:dyDescent="0.2">
      <c r="E77" s="28"/>
      <c r="G77" s="28"/>
    </row>
    <row r="78" spans="2:7" x14ac:dyDescent="0.2">
      <c r="E78" s="20"/>
    </row>
    <row r="79" spans="2:7" x14ac:dyDescent="0.2">
      <c r="E79" s="20"/>
    </row>
    <row r="80" spans="2:7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2020-01-14T15:38:25Z</cp:lastPrinted>
  <dcterms:created xsi:type="dcterms:W3CDTF">2002-12-27T16:50:56Z</dcterms:created>
  <dcterms:modified xsi:type="dcterms:W3CDTF">2020-01-14T15:38:31Z</dcterms:modified>
</cp:coreProperties>
</file>