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B1B4BEAB-5751-4007-91D5-4B1A33C4774B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E47" i="3"/>
  <c r="E51" i="3" s="1"/>
</calcChain>
</file>

<file path=xl/sharedStrings.xml><?xml version="1.0" encoding="utf-8"?>
<sst xmlns="http://schemas.openxmlformats.org/spreadsheetml/2006/main" count="164" uniqueCount="141">
  <si>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</si>
  <si>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</si>
  <si>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</si>
  <si>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</si>
  <si>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</si>
  <si>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</si>
  <si>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</si>
  <si>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</si>
  <si>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</si>
  <si>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</si>
  <si>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</si>
  <si>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</si>
  <si>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</si>
  <si>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</si>
  <si>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</si>
  <si>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</si>
  <si>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</si>
  <si>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</si>
  <si>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</si>
  <si>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</si>
  <si>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</si>
  <si>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</si>
  <si>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</si>
  <si>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</si>
  <si>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</si>
  <si>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</si>
  <si>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</si>
  <si>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</si>
  <si>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</si>
  <si>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</si>
  <si>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</si>
  <si>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</si>
  <si>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</si>
  <si>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</si>
  <si>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</si>
  <si>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</si>
  <si>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</si>
  <si>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</si>
  <si>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</si>
  <si>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</si>
  <si>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</si>
  <si>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</si>
  <si>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</si>
  <si>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</si>
  <si>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</si>
  <si>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</si>
  <si>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</si>
  <si>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</si>
  <si>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</si>
  <si>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</si>
  <si>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</si>
  <si>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</si>
  <si>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</si>
  <si>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</si>
  <si>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</si>
  <si>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</si>
  <si>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</si>
  <si>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</si>
  <si>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</si>
  <si>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</si>
  <si>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</si>
  <si>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</si>
  <si>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</si>
  <si>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</si>
  <si>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</si>
  <si>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</si>
  <si>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</si>
  <si>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</si>
  <si>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</si>
  <si>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</si>
  <si>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</si>
  <si>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</si>
  <si>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</si>
  <si>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</si>
  <si>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</si>
  <si>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</si>
  <si>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</si>
  <si>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</si>
  <si>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</si>
  <si>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</si>
  <si>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</si>
  <si>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</si>
  <si>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</si>
  <si>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</si>
  <si>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</si>
  <si>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</si>
  <si>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</si>
  <si>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</si>
  <si>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</si>
  <si>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</si>
  <si>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</si>
  <si>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</si>
  <si>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</si>
  <si>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</si>
  <si>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</si>
  <si>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</si>
  <si>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</si>
  <si>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</si>
  <si>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</si>
  <si>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</si>
  <si>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</si>
  <si>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Capital Appropriations</t>
  </si>
  <si>
    <t>Net Pension Liability</t>
  </si>
  <si>
    <t>Income (Loss) Before Capital Appropriations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</si>
  <si>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</si>
  <si>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</si>
  <si>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</si>
  <si>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</si>
  <si>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</si>
  <si>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</si>
  <si>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</si>
  <si>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</si>
  <si>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</si>
  <si>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</si>
  <si>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</si>
  <si>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Additions to Permanent Endowment</t>
  </si>
  <si>
    <t>Perkins Loan Liability</t>
  </si>
  <si>
    <t>Securities Lending Collateral</t>
  </si>
  <si>
    <t>Prepaid Expenses &amp; Other Current Assets</t>
  </si>
  <si>
    <t>Securities Lending Collateral Liability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</si>
  <si>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</si>
  <si>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</si>
  <si>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</si>
  <si>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</si>
  <si>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</si>
  <si>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</si>
  <si>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</si>
  <si>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</si>
  <si>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</si>
  <si>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</si>
  <si>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</si>
  <si>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</si>
  <si>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</si>
  <si>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</si>
  <si>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Parkside</t>
  </si>
  <si>
    <t>June 30, 2018</t>
  </si>
  <si>
    <t>Pension Liability (Asset) and Deferred Inflows of Resources</t>
  </si>
  <si>
    <t>Deferred Outflows of Resources</t>
  </si>
  <si>
    <t>Student Tuition and Fees (net of Scholarship Allowances of $6.4 million and $6.4 million, respectively)</t>
  </si>
  <si>
    <t>Sales and Services of Auxiliary Enterprises (net of Scholarship Allowances of $1.1 million and $1.0 million, respectively)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</si>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</sst>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43" fontId="1" fillId="0" borderId="0" xfId="379" applyFont="1" applyFill="1" applyBorder="1"/>
    <xf numFmtId="43" fontId="2" fillId="0" borderId="5" xfId="1" applyFont="1" applyFill="1" applyBorder="1"/>
    <xf numFmtId="43" fontId="2" fillId="0" borderId="4" xfId="1" applyFont="1" applyFill="1" applyBorder="1"/>
    <xf numFmtId="43" fontId="19" fillId="4" borderId="0" xfId="1" applyFont="1" applyFill="1" applyAlignment="1"/>
    <xf numFmtId="43" fontId="19" fillId="4" borderId="0" xfId="1" applyFont="1" applyFill="1" applyAlignment="1">
      <alignment horizontal="left" indent="1"/>
    </xf>
    <xf numFmtId="0" fontId="18" fillId="4" borderId="0" xfId="1" applyNumberFormat="1" applyFont="1" applyFill="1" applyAlignment="1"/>
    <xf numFmtId="43" fontId="1" fillId="0" borderId="4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0" style="1" customWidth="1"/>
    <col min="5" max="5" width="15" style="9" bestFit="1" customWidth="1"/>
    <col min="6" max="6" width="2.42578125" style="10" customWidth="1"/>
    <col min="7" max="7" width="15" style="9" bestFit="1" customWidth="1"/>
    <col min="8" max="16384" width="9.140625" style="1"/>
  </cols>
  <sheetData>
    <row r="1" spans="1:7" ht="18" x14ac:dyDescent="0.25">
      <c r="A1" s="8" t="s">
        <v>133</v>
      </c>
      <c r="B1" s="2"/>
      <c r="C1" s="2"/>
      <c r="D1" s="2"/>
      <c r="E1" s="11"/>
      <c r="F1" s="21"/>
      <c r="G1" s="21"/>
    </row>
    <row r="2" spans="1:7" ht="18" x14ac:dyDescent="0.25">
      <c r="A2" s="5" t="s">
        <v>134</v>
      </c>
      <c r="B2" s="7"/>
      <c r="C2" s="5"/>
      <c r="D2" s="5"/>
      <c r="E2" s="27">
        <v>43646</v>
      </c>
      <c r="F2" s="20"/>
      <c r="G2" s="27">
        <v>43281</v>
      </c>
    </row>
    <row r="3" spans="1:7" x14ac:dyDescent="0.2">
      <c r="F3" s="9"/>
    </row>
    <row r="4" spans="1:7" x14ac:dyDescent="0.2">
      <c r="B4" s="6" t="s">
        <v>0</v>
      </c>
      <c r="F4" s="9"/>
    </row>
    <row r="5" spans="1:7" x14ac:dyDescent="0.2">
      <c r="B5" s="1" t="s">
        <v>22</v>
      </c>
      <c r="F5" s="9"/>
    </row>
    <row r="6" spans="1:7" ht="12.75" customHeight="1" x14ac:dyDescent="0.2">
      <c r="C6" s="32" t="s">
        <v>1</v>
      </c>
      <c r="E6" s="9">
        <v>20978828.010000002</v>
      </c>
      <c r="F6" s="9"/>
      <c r="G6" s="9">
        <v>20877894.170000002</v>
      </c>
    </row>
    <row r="7" spans="1:7" ht="12.75" customHeight="1" x14ac:dyDescent="0.2">
      <c r="C7" s="44" t="s">
        <v>117</v>
      </c>
      <c r="E7" s="9">
        <v>288978</v>
      </c>
      <c r="F7" s="9"/>
      <c r="G7" s="9">
        <v>286831.49</v>
      </c>
    </row>
    <row r="8" spans="1:7" x14ac:dyDescent="0.2">
      <c r="C8" s="32" t="s">
        <v>2</v>
      </c>
      <c r="E8" s="9">
        <v>1758201.47</v>
      </c>
      <c r="F8" s="9"/>
      <c r="G8" s="9">
        <v>2726208.11</v>
      </c>
    </row>
    <row r="9" spans="1:7" x14ac:dyDescent="0.2">
      <c r="C9" s="32" t="s">
        <v>110</v>
      </c>
      <c r="E9" s="9">
        <v>308761.03000000003</v>
      </c>
      <c r="F9" s="9"/>
      <c r="G9" s="9">
        <v>341090.63</v>
      </c>
    </row>
    <row r="10" spans="1:7" x14ac:dyDescent="0.2">
      <c r="C10" s="32" t="s">
        <v>3</v>
      </c>
      <c r="E10" s="9">
        <v>452014.98</v>
      </c>
      <c r="F10" s="9"/>
      <c r="G10" s="9">
        <v>419610</v>
      </c>
    </row>
    <row r="11" spans="1:7" x14ac:dyDescent="0.2">
      <c r="C11" s="44" t="s">
        <v>118</v>
      </c>
      <c r="E11" s="21">
        <v>7344</v>
      </c>
      <c r="F11" s="9"/>
      <c r="G11" s="21">
        <v>116310</v>
      </c>
    </row>
    <row r="12" spans="1:7" x14ac:dyDescent="0.2">
      <c r="D12" s="1" t="s">
        <v>4</v>
      </c>
      <c r="E12" s="9">
        <v>23794127.489999998</v>
      </c>
      <c r="F12" s="9"/>
      <c r="G12" s="9">
        <v>24767944.399999999</v>
      </c>
    </row>
    <row r="13" spans="1:7" x14ac:dyDescent="0.2">
      <c r="F13" s="9"/>
    </row>
    <row r="14" spans="1:7" x14ac:dyDescent="0.2">
      <c r="B14" s="1" t="s">
        <v>5</v>
      </c>
      <c r="F14" s="9"/>
    </row>
    <row r="15" spans="1:7" x14ac:dyDescent="0.2">
      <c r="C15" s="1" t="s">
        <v>6</v>
      </c>
      <c r="E15" s="9">
        <v>1233643.44</v>
      </c>
      <c r="F15" s="9"/>
      <c r="G15" s="9">
        <v>1134824.31</v>
      </c>
    </row>
    <row r="16" spans="1:7" x14ac:dyDescent="0.2">
      <c r="C16" s="23" t="s">
        <v>110</v>
      </c>
      <c r="E16" s="9">
        <v>1341385.43</v>
      </c>
      <c r="F16" s="9"/>
      <c r="G16" s="9">
        <v>1640109.74</v>
      </c>
    </row>
    <row r="17" spans="2:7" x14ac:dyDescent="0.2">
      <c r="C17" s="23" t="s">
        <v>111</v>
      </c>
      <c r="E17" s="9">
        <v>81982801.400000006</v>
      </c>
      <c r="F17" s="9"/>
      <c r="G17" s="9">
        <v>86504648.079999998</v>
      </c>
    </row>
    <row r="18" spans="2:7" x14ac:dyDescent="0.2">
      <c r="C18" s="23" t="s">
        <v>93</v>
      </c>
      <c r="E18" s="9">
        <v>0</v>
      </c>
      <c r="F18" s="9"/>
      <c r="G18" s="9">
        <v>5238102.05</v>
      </c>
    </row>
    <row r="19" spans="2:7" x14ac:dyDescent="0.2">
      <c r="D19" s="1" t="s">
        <v>7</v>
      </c>
      <c r="E19" s="40">
        <v>84557830.269999996</v>
      </c>
      <c r="F19" s="9"/>
      <c r="G19" s="40">
        <v>94517684.180000007</v>
      </c>
    </row>
    <row r="20" spans="2:7" s="6" customFormat="1" x14ac:dyDescent="0.2">
      <c r="D20" s="6" t="s">
        <v>8</v>
      </c>
      <c r="E20" s="41">
        <v>108351957.76000001</v>
      </c>
      <c r="F20" s="9"/>
      <c r="G20" s="41">
        <v>119285628.58</v>
      </c>
    </row>
    <row r="21" spans="2:7" x14ac:dyDescent="0.2">
      <c r="F21" s="9"/>
    </row>
    <row r="22" spans="2:7" x14ac:dyDescent="0.2">
      <c r="B22" s="19" t="s">
        <v>94</v>
      </c>
      <c r="C22" s="32"/>
      <c r="D22" s="32"/>
      <c r="E22" s="39">
        <v>19438032.719999999</v>
      </c>
      <c r="F22" s="9"/>
      <c r="G22" s="39">
        <v>11631217.83</v>
      </c>
    </row>
    <row r="23" spans="2:7" x14ac:dyDescent="0.2">
      <c r="F23" s="9"/>
    </row>
    <row r="24" spans="2:7" x14ac:dyDescent="0.2">
      <c r="B24" s="6" t="s">
        <v>9</v>
      </c>
      <c r="F24" s="9"/>
    </row>
    <row r="25" spans="2:7" x14ac:dyDescent="0.2">
      <c r="B25" s="1" t="s">
        <v>10</v>
      </c>
      <c r="F25" s="9"/>
    </row>
    <row r="26" spans="2:7" x14ac:dyDescent="0.2">
      <c r="C26" s="1" t="s">
        <v>11</v>
      </c>
      <c r="E26" s="9">
        <v>2307788.2599999998</v>
      </c>
      <c r="F26" s="9"/>
      <c r="G26" s="9">
        <v>2338261.44</v>
      </c>
    </row>
    <row r="27" spans="2:7" x14ac:dyDescent="0.2">
      <c r="C27" s="1" t="s">
        <v>119</v>
      </c>
      <c r="E27" s="9">
        <v>288978</v>
      </c>
      <c r="F27" s="9"/>
      <c r="G27" s="9">
        <v>286831.49</v>
      </c>
    </row>
    <row r="28" spans="2:7" x14ac:dyDescent="0.2">
      <c r="C28" s="1" t="s">
        <v>12</v>
      </c>
      <c r="E28" s="9">
        <v>2985739.34</v>
      </c>
      <c r="F28" s="9"/>
      <c r="G28" s="9">
        <v>2427477.67</v>
      </c>
    </row>
    <row r="29" spans="2:7" x14ac:dyDescent="0.2">
      <c r="C29" s="1" t="s">
        <v>13</v>
      </c>
      <c r="E29" s="9">
        <v>38500.370000000003</v>
      </c>
      <c r="F29" s="9"/>
      <c r="G29" s="9">
        <v>74206.55</v>
      </c>
    </row>
    <row r="30" spans="2:7" x14ac:dyDescent="0.2">
      <c r="C30" s="1" t="s">
        <v>41</v>
      </c>
      <c r="E30" s="9">
        <v>746120.45</v>
      </c>
      <c r="F30" s="9"/>
      <c r="G30" s="9">
        <v>1050713.1200000001</v>
      </c>
    </row>
    <row r="31" spans="2:7" x14ac:dyDescent="0.2">
      <c r="C31" s="1" t="s">
        <v>14</v>
      </c>
      <c r="E31" s="9">
        <v>767172.5</v>
      </c>
      <c r="F31" s="9"/>
      <c r="G31" s="9">
        <v>717477.51</v>
      </c>
    </row>
    <row r="32" spans="2:7" x14ac:dyDescent="0.2">
      <c r="C32" s="23" t="s">
        <v>113</v>
      </c>
      <c r="E32" s="21">
        <v>58786.47</v>
      </c>
      <c r="F32" s="9"/>
      <c r="G32" s="21">
        <v>56464.62</v>
      </c>
    </row>
    <row r="33" spans="2:7" x14ac:dyDescent="0.2">
      <c r="D33" s="1" t="s">
        <v>15</v>
      </c>
      <c r="E33" s="9">
        <v>7193085.3899999997</v>
      </c>
      <c r="F33" s="9"/>
      <c r="G33" s="9">
        <v>6951432.4000000004</v>
      </c>
    </row>
    <row r="34" spans="2:7" x14ac:dyDescent="0.2">
      <c r="F34" s="9"/>
    </row>
    <row r="35" spans="2:7" x14ac:dyDescent="0.2">
      <c r="B35" s="1" t="s">
        <v>16</v>
      </c>
      <c r="F35" s="9"/>
    </row>
    <row r="36" spans="2:7" x14ac:dyDescent="0.2">
      <c r="C36" s="1" t="s">
        <v>12</v>
      </c>
      <c r="E36" s="9">
        <v>35054977.109999999</v>
      </c>
      <c r="F36" s="9"/>
      <c r="G36" s="9">
        <v>38171362.619999997</v>
      </c>
    </row>
    <row r="37" spans="2:7" x14ac:dyDescent="0.2">
      <c r="C37" s="1" t="s">
        <v>13</v>
      </c>
      <c r="E37" s="9">
        <v>0</v>
      </c>
      <c r="F37" s="9"/>
      <c r="G37" s="9">
        <v>38500.39</v>
      </c>
    </row>
    <row r="38" spans="2:7" x14ac:dyDescent="0.2">
      <c r="C38" s="23" t="s">
        <v>112</v>
      </c>
      <c r="E38" s="9">
        <v>2777485</v>
      </c>
      <c r="F38" s="9"/>
      <c r="G38" s="9">
        <v>2777485</v>
      </c>
    </row>
    <row r="39" spans="2:7" s="3" customFormat="1" x14ac:dyDescent="0.2">
      <c r="C39" s="3" t="s">
        <v>14</v>
      </c>
      <c r="E39" s="9">
        <v>656340.82999999996</v>
      </c>
      <c r="F39" s="9"/>
      <c r="G39" s="9">
        <v>598948.68999999994</v>
      </c>
    </row>
    <row r="40" spans="2:7" s="3" customFormat="1" x14ac:dyDescent="0.2">
      <c r="C40" s="23" t="s">
        <v>95</v>
      </c>
      <c r="D40" s="1"/>
      <c r="E40" s="9">
        <v>5337103.82</v>
      </c>
      <c r="F40" s="9"/>
      <c r="G40" s="9">
        <v>6639217.0899999999</v>
      </c>
    </row>
    <row r="41" spans="2:7" s="3" customFormat="1" x14ac:dyDescent="0.2">
      <c r="C41" s="23" t="s">
        <v>102</v>
      </c>
      <c r="D41" s="1"/>
      <c r="E41" s="9">
        <v>6296928.54</v>
      </c>
      <c r="F41" s="9"/>
      <c r="G41" s="9">
        <v>0</v>
      </c>
    </row>
    <row r="42" spans="2:7" x14ac:dyDescent="0.2">
      <c r="D42" s="1" t="s">
        <v>17</v>
      </c>
      <c r="E42" s="21">
        <v>50122835.299999997</v>
      </c>
      <c r="F42" s="9"/>
      <c r="G42" s="21">
        <v>48225513.789999999</v>
      </c>
    </row>
    <row r="43" spans="2:7" s="6" customFormat="1" x14ac:dyDescent="0.2">
      <c r="D43" s="6" t="s">
        <v>18</v>
      </c>
      <c r="E43" s="41">
        <v>57315920.689999998</v>
      </c>
      <c r="F43" s="9"/>
      <c r="G43" s="41">
        <v>55176946.189999998</v>
      </c>
    </row>
    <row r="44" spans="2:7" x14ac:dyDescent="0.2">
      <c r="F44" s="9"/>
    </row>
    <row r="45" spans="2:7" x14ac:dyDescent="0.2">
      <c r="B45" s="6" t="s">
        <v>96</v>
      </c>
      <c r="E45" s="9">
        <v>10986052.859999999</v>
      </c>
      <c r="F45" s="9"/>
      <c r="G45" s="9">
        <v>11139029.33</v>
      </c>
    </row>
    <row r="46" spans="2:7" x14ac:dyDescent="0.2">
      <c r="F46" s="9"/>
    </row>
    <row r="47" spans="2:7" x14ac:dyDescent="0.2">
      <c r="B47" s="6" t="s">
        <v>43</v>
      </c>
      <c r="F47" s="9"/>
    </row>
    <row r="48" spans="2:7" x14ac:dyDescent="0.2">
      <c r="C48" s="42" t="s">
        <v>45</v>
      </c>
      <c r="D48" s="42"/>
      <c r="E48" s="9">
        <v>43903584.560000002</v>
      </c>
      <c r="F48" s="9"/>
      <c r="G48" s="9">
        <v>45793100.890000001</v>
      </c>
    </row>
    <row r="49" spans="3:7" x14ac:dyDescent="0.2">
      <c r="C49" s="42" t="s">
        <v>19</v>
      </c>
      <c r="D49" s="42"/>
      <c r="F49" s="9"/>
    </row>
    <row r="50" spans="3:7" x14ac:dyDescent="0.2">
      <c r="C50" s="42"/>
      <c r="D50" s="42" t="s">
        <v>20</v>
      </c>
      <c r="E50" s="9">
        <v>842878.56</v>
      </c>
      <c r="F50" s="9"/>
      <c r="G50" s="9">
        <v>802625.8</v>
      </c>
    </row>
    <row r="51" spans="3:7" x14ac:dyDescent="0.2">
      <c r="C51" s="42"/>
      <c r="D51" s="42" t="s">
        <v>120</v>
      </c>
      <c r="F51" s="9"/>
    </row>
    <row r="52" spans="3:7" x14ac:dyDescent="0.2">
      <c r="C52" s="42"/>
      <c r="D52" s="43" t="s">
        <v>121</v>
      </c>
      <c r="E52" s="9">
        <v>0</v>
      </c>
      <c r="F52" s="9"/>
      <c r="G52" s="9">
        <v>5238102.05</v>
      </c>
    </row>
    <row r="53" spans="3:7" x14ac:dyDescent="0.2">
      <c r="C53" s="42"/>
      <c r="D53" s="43" t="s">
        <v>122</v>
      </c>
      <c r="E53" s="9">
        <v>677986.94</v>
      </c>
      <c r="F53" s="9"/>
      <c r="G53" s="9">
        <v>606937.69999999995</v>
      </c>
    </row>
    <row r="54" spans="3:7" x14ac:dyDescent="0.2">
      <c r="C54" s="42"/>
      <c r="D54" s="43" t="s">
        <v>123</v>
      </c>
      <c r="E54" s="9">
        <v>856849.55</v>
      </c>
      <c r="F54" s="9"/>
      <c r="G54" s="9">
        <v>841641.88</v>
      </c>
    </row>
    <row r="55" spans="3:7" x14ac:dyDescent="0.2">
      <c r="C55" s="42"/>
      <c r="D55" s="43" t="s">
        <v>124</v>
      </c>
      <c r="E55" s="9">
        <v>3313092.93</v>
      </c>
      <c r="F55" s="9"/>
      <c r="G55" s="9">
        <v>3451205.91</v>
      </c>
    </row>
    <row r="56" spans="3:7" x14ac:dyDescent="0.2">
      <c r="C56" s="42"/>
      <c r="D56" s="43" t="s">
        <v>125</v>
      </c>
      <c r="E56" s="9">
        <v>137376.85</v>
      </c>
      <c r="F56" s="9"/>
      <c r="G56" s="9">
        <v>102237.94</v>
      </c>
    </row>
    <row r="57" spans="3:7" x14ac:dyDescent="0.2">
      <c r="C57" s="42"/>
      <c r="D57" s="43" t="s">
        <v>126</v>
      </c>
      <c r="E57" s="9">
        <v>3606518.63</v>
      </c>
      <c r="F57" s="9"/>
      <c r="G57" s="9">
        <v>3823232.62</v>
      </c>
    </row>
    <row r="58" spans="3:7" x14ac:dyDescent="0.2">
      <c r="C58" s="42"/>
      <c r="D58" s="42" t="s">
        <v>127</v>
      </c>
      <c r="E58" s="9">
        <v>8591824.9000000004</v>
      </c>
      <c r="F58" s="9"/>
      <c r="G58" s="9">
        <v>14063358.099999998</v>
      </c>
    </row>
    <row r="59" spans="3:7" x14ac:dyDescent="0.2">
      <c r="C59" s="42" t="s">
        <v>21</v>
      </c>
      <c r="D59" s="42"/>
      <c r="E59" s="21">
        <v>6149729</v>
      </c>
      <c r="F59" s="9"/>
      <c r="G59" s="21">
        <v>3941785.8800000302</v>
      </c>
    </row>
    <row r="60" spans="3:7" s="6" customFormat="1" ht="13.5" thickBot="1" x14ac:dyDescent="0.25">
      <c r="D60" s="6" t="s">
        <v>44</v>
      </c>
      <c r="E60" s="12">
        <v>59488017.020000003</v>
      </c>
      <c r="F60" s="9"/>
      <c r="G60" s="12">
        <v>64600870.670000024</v>
      </c>
    </row>
    <row r="61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2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47.140625" customWidth="1"/>
    <col min="5" max="5" width="16.5703125" bestFit="1" customWidth="1"/>
    <col min="6" max="6" width="2" style="24" bestFit="1" customWidth="1"/>
    <col min="7" max="7" width="14.5703125" style="24" bestFit="1" customWidth="1"/>
    <col min="8" max="9" width="17.7109375" customWidth="1"/>
  </cols>
  <sheetData>
    <row r="1" spans="1:7" s="1" customFormat="1" ht="18" x14ac:dyDescent="0.25">
      <c r="A1" s="14" t="s">
        <v>140</v>
      </c>
      <c r="B1" s="14"/>
      <c r="C1" s="15"/>
      <c r="D1" s="15"/>
      <c r="E1" s="26"/>
      <c r="F1" s="15"/>
      <c r="G1" s="30"/>
    </row>
    <row r="2" spans="1:7" s="1" customFormat="1" x14ac:dyDescent="0.2">
      <c r="A2" s="46" t="s">
        <v>134</v>
      </c>
      <c r="B2" s="46"/>
      <c r="C2" s="46"/>
      <c r="D2" s="46"/>
      <c r="E2" s="29" t="s">
        <v>88</v>
      </c>
      <c r="F2" s="13"/>
      <c r="G2" s="29" t="s">
        <v>88</v>
      </c>
    </row>
    <row r="3" spans="1:7" s="1" customFormat="1" x14ac:dyDescent="0.2">
      <c r="A3" s="47"/>
      <c r="B3" s="47"/>
      <c r="C3" s="47"/>
      <c r="D3" s="47"/>
      <c r="E3" s="35" t="s">
        <v>132</v>
      </c>
      <c r="F3" s="13"/>
      <c r="G3" s="35" t="s">
        <v>135</v>
      </c>
    </row>
    <row r="4" spans="1:7" s="1" customFormat="1" x14ac:dyDescent="0.2">
      <c r="A4" s="16" t="s">
        <v>23</v>
      </c>
      <c r="B4" s="16"/>
      <c r="C4" s="16"/>
      <c r="D4" s="17"/>
      <c r="E4" s="28"/>
      <c r="F4" s="18"/>
      <c r="G4" s="28"/>
    </row>
    <row r="5" spans="1:7" s="1" customFormat="1" x14ac:dyDescent="0.2">
      <c r="A5" s="13"/>
      <c r="B5" s="19" t="s">
        <v>24</v>
      </c>
      <c r="C5" s="13"/>
      <c r="D5" s="13"/>
      <c r="E5" s="24"/>
      <c r="F5" s="13"/>
      <c r="G5" s="24"/>
    </row>
    <row r="6" spans="1:7" s="1" customFormat="1" x14ac:dyDescent="0.2">
      <c r="A6" s="13"/>
      <c r="B6" s="13"/>
      <c r="C6" s="13"/>
      <c r="D6" s="13"/>
      <c r="E6" s="24"/>
      <c r="F6" s="13"/>
      <c r="G6" s="24"/>
    </row>
    <row r="7" spans="1:7" s="1" customFormat="1" ht="26.25" customHeight="1" x14ac:dyDescent="0.2">
      <c r="C7" s="48" t="s">
        <v>138</v>
      </c>
      <c r="D7" s="48"/>
      <c r="E7" s="31">
        <v>19498586.989999998</v>
      </c>
      <c r="G7" s="31">
        <v>18383466.550000001</v>
      </c>
    </row>
    <row r="8" spans="1:7" s="1" customFormat="1" x14ac:dyDescent="0.2">
      <c r="C8" s="1" t="s">
        <v>25</v>
      </c>
      <c r="E8" s="31">
        <v>1125715.95</v>
      </c>
      <c r="G8" s="31">
        <v>1002530.88</v>
      </c>
    </row>
    <row r="9" spans="1:7" s="1" customFormat="1" x14ac:dyDescent="0.2">
      <c r="C9" s="1" t="s">
        <v>26</v>
      </c>
      <c r="E9" s="31">
        <v>943556.77</v>
      </c>
      <c r="G9" s="31">
        <v>618334.56999999995</v>
      </c>
    </row>
    <row r="10" spans="1:7" s="1" customFormat="1" x14ac:dyDescent="0.2">
      <c r="C10" s="1" t="s">
        <v>27</v>
      </c>
      <c r="E10" s="31">
        <v>2252901.9700000002</v>
      </c>
      <c r="G10" s="31">
        <v>2257056.14</v>
      </c>
    </row>
    <row r="11" spans="1:7" s="1" customFormat="1" ht="27.75" customHeight="1" x14ac:dyDescent="0.2">
      <c r="C11" s="48" t="s">
        <v>139</v>
      </c>
      <c r="D11" s="48"/>
      <c r="E11" s="31">
        <v>6895793.0999999996</v>
      </c>
      <c r="G11" s="31">
        <v>7378084.54</v>
      </c>
    </row>
    <row r="12" spans="1:7" s="1" customFormat="1" x14ac:dyDescent="0.2">
      <c r="C12" s="23" t="s">
        <v>109</v>
      </c>
      <c r="E12" s="31">
        <v>-62527.09</v>
      </c>
      <c r="G12" s="31">
        <v>100640.06</v>
      </c>
    </row>
    <row r="13" spans="1:7" s="1" customFormat="1" x14ac:dyDescent="0.2">
      <c r="C13" s="1" t="s">
        <v>28</v>
      </c>
      <c r="E13" s="30">
        <v>5773470.8799999999</v>
      </c>
      <c r="F13" s="3"/>
      <c r="G13" s="30">
        <v>6113215.8399999999</v>
      </c>
    </row>
    <row r="14" spans="1:7" s="1" customFormat="1" x14ac:dyDescent="0.2">
      <c r="D14" s="6" t="s">
        <v>29</v>
      </c>
      <c r="E14" s="9">
        <v>36427498.57</v>
      </c>
      <c r="F14" s="6"/>
      <c r="G14" s="9">
        <v>35853328.579999998</v>
      </c>
    </row>
    <row r="15" spans="1:7" s="1" customFormat="1" x14ac:dyDescent="0.2">
      <c r="E15" s="33"/>
      <c r="G15" s="33"/>
    </row>
    <row r="16" spans="1:7" s="1" customFormat="1" x14ac:dyDescent="0.2">
      <c r="B16" s="6" t="s">
        <v>30</v>
      </c>
      <c r="E16" s="33"/>
      <c r="G16" s="33"/>
    </row>
    <row r="17" spans="2:7" s="1" customFormat="1" x14ac:dyDescent="0.2">
      <c r="C17" s="1" t="s">
        <v>128</v>
      </c>
      <c r="E17" s="31">
        <v>30300492.620000001</v>
      </c>
      <c r="G17" s="31">
        <v>28315345.550000001</v>
      </c>
    </row>
    <row r="18" spans="2:7" s="1" customFormat="1" x14ac:dyDescent="0.2">
      <c r="C18" s="1" t="s">
        <v>129</v>
      </c>
      <c r="E18" s="31">
        <v>11271598.58</v>
      </c>
      <c r="G18" s="31">
        <v>10891827.810000001</v>
      </c>
    </row>
    <row r="19" spans="2:7" s="1" customFormat="1" x14ac:dyDescent="0.2">
      <c r="C19" s="1" t="s">
        <v>130</v>
      </c>
      <c r="E19" s="31">
        <v>2224981.6800000002</v>
      </c>
      <c r="G19" s="31">
        <v>755887.23</v>
      </c>
    </row>
    <row r="20" spans="2:7" s="1" customFormat="1" x14ac:dyDescent="0.2">
      <c r="D20" s="1" t="s">
        <v>131</v>
      </c>
      <c r="E20" s="45">
        <v>43797072.880000003</v>
      </c>
      <c r="G20" s="45">
        <v>39963060.590000004</v>
      </c>
    </row>
    <row r="21" spans="2:7" s="1" customFormat="1" x14ac:dyDescent="0.2">
      <c r="E21" s="31"/>
      <c r="G21" s="31"/>
    </row>
    <row r="22" spans="2:7" s="1" customFormat="1" x14ac:dyDescent="0.2">
      <c r="C22" s="1" t="s">
        <v>31</v>
      </c>
      <c r="E22" s="31">
        <v>3900356.04</v>
      </c>
      <c r="G22" s="31">
        <v>4240427.34</v>
      </c>
    </row>
    <row r="23" spans="2:7" s="1" customFormat="1" x14ac:dyDescent="0.2">
      <c r="C23" s="1" t="s">
        <v>32</v>
      </c>
      <c r="E23" s="31">
        <v>16987806.600000001</v>
      </c>
      <c r="G23" s="31">
        <v>14369318.789999999</v>
      </c>
    </row>
    <row r="24" spans="2:7" s="1" customFormat="1" x14ac:dyDescent="0.2">
      <c r="C24" s="1" t="s">
        <v>33</v>
      </c>
      <c r="E24" s="31">
        <v>1209667.3400000001</v>
      </c>
      <c r="G24" s="31">
        <v>-40602.120000000003</v>
      </c>
    </row>
    <row r="25" spans="2:7" s="1" customFormat="1" x14ac:dyDescent="0.2">
      <c r="C25" s="1" t="s">
        <v>34</v>
      </c>
      <c r="E25" s="30">
        <v>6280072.0300000003</v>
      </c>
      <c r="F25" s="3"/>
      <c r="G25" s="30">
        <v>6251659.0899999999</v>
      </c>
    </row>
    <row r="26" spans="2:7" s="1" customFormat="1" x14ac:dyDescent="0.2">
      <c r="D26" s="6" t="s">
        <v>35</v>
      </c>
      <c r="E26" s="30">
        <v>72174974.890000001</v>
      </c>
      <c r="F26" s="3"/>
      <c r="G26" s="30">
        <v>64783863.689999998</v>
      </c>
    </row>
    <row r="27" spans="2:7" s="1" customFormat="1" x14ac:dyDescent="0.2">
      <c r="D27" s="6" t="s">
        <v>49</v>
      </c>
      <c r="E27" s="9">
        <f>+E14-E26</f>
        <v>-35747476.32</v>
      </c>
      <c r="F27" s="6"/>
      <c r="G27" s="9">
        <v>-28930535.109999999</v>
      </c>
    </row>
    <row r="28" spans="2:7" s="1" customFormat="1" x14ac:dyDescent="0.2">
      <c r="E28" s="33"/>
      <c r="G28" s="33"/>
    </row>
    <row r="29" spans="2:7" s="1" customFormat="1" x14ac:dyDescent="0.2">
      <c r="B29" s="6" t="s">
        <v>36</v>
      </c>
      <c r="E29" s="33"/>
      <c r="G29" s="33"/>
    </row>
    <row r="30" spans="2:7" s="1" customFormat="1" x14ac:dyDescent="0.2">
      <c r="C30" s="1" t="s">
        <v>37</v>
      </c>
      <c r="E30" s="31">
        <v>21682324.66</v>
      </c>
      <c r="G30" s="31">
        <v>19868212.010000002</v>
      </c>
    </row>
    <row r="31" spans="2:7" s="1" customFormat="1" x14ac:dyDescent="0.2">
      <c r="C31" s="1" t="s">
        <v>38</v>
      </c>
      <c r="E31" s="31">
        <v>782898.25</v>
      </c>
      <c r="G31" s="31">
        <v>971666.22</v>
      </c>
    </row>
    <row r="32" spans="2:7" s="1" customFormat="1" x14ac:dyDescent="0.2">
      <c r="C32" s="23" t="s">
        <v>114</v>
      </c>
      <c r="E32" s="31">
        <v>7846020.8200000003</v>
      </c>
      <c r="G32" s="31">
        <v>8039035.3399999999</v>
      </c>
    </row>
    <row r="33" spans="2:7" s="1" customFormat="1" x14ac:dyDescent="0.2">
      <c r="C33" s="23" t="s">
        <v>48</v>
      </c>
      <c r="E33" s="31">
        <v>488022.01</v>
      </c>
      <c r="F33" s="3"/>
      <c r="G33" s="31">
        <v>266458.59999999998</v>
      </c>
    </row>
    <row r="34" spans="2:7" s="1" customFormat="1" x14ac:dyDescent="0.2">
      <c r="C34" s="1" t="s">
        <v>39</v>
      </c>
      <c r="E34" s="31">
        <v>0</v>
      </c>
      <c r="G34" s="31">
        <v>-6422.81</v>
      </c>
    </row>
    <row r="35" spans="2:7" s="1" customFormat="1" x14ac:dyDescent="0.2">
      <c r="C35" s="1" t="s">
        <v>40</v>
      </c>
      <c r="E35" s="31">
        <v>-980600.8</v>
      </c>
      <c r="G35" s="31">
        <v>-1385319.58</v>
      </c>
    </row>
    <row r="36" spans="2:7" s="1" customFormat="1" x14ac:dyDescent="0.2">
      <c r="C36" s="1" t="s">
        <v>42</v>
      </c>
      <c r="E36" s="31">
        <v>-645755.18000000005</v>
      </c>
      <c r="G36" s="31">
        <v>-889178.82</v>
      </c>
    </row>
    <row r="37" spans="2:7" s="1" customFormat="1" x14ac:dyDescent="0.2">
      <c r="C37" s="23" t="s">
        <v>98</v>
      </c>
      <c r="E37" s="30">
        <v>518523.63</v>
      </c>
      <c r="F37" s="3"/>
      <c r="G37" s="30">
        <v>366599.17</v>
      </c>
    </row>
    <row r="38" spans="2:7" s="1" customFormat="1" x14ac:dyDescent="0.2">
      <c r="E38" s="33"/>
      <c r="G38" s="33"/>
    </row>
    <row r="39" spans="2:7" s="1" customFormat="1" x14ac:dyDescent="0.2">
      <c r="D39" s="23" t="s">
        <v>103</v>
      </c>
      <c r="E39" s="9">
        <v>-6056042.9299999997</v>
      </c>
      <c r="G39" s="9">
        <v>-1699484.97999998</v>
      </c>
    </row>
    <row r="40" spans="2:7" s="1" customFormat="1" x14ac:dyDescent="0.2">
      <c r="E40" s="33"/>
      <c r="G40" s="33"/>
    </row>
    <row r="41" spans="2:7" s="1" customFormat="1" x14ac:dyDescent="0.2">
      <c r="C41" s="23" t="s">
        <v>101</v>
      </c>
      <c r="E41" s="33">
        <v>861376.64</v>
      </c>
      <c r="G41" s="33">
        <v>1560213.56</v>
      </c>
    </row>
    <row r="42" spans="2:7" s="1" customFormat="1" x14ac:dyDescent="0.2">
      <c r="C42" s="23" t="s">
        <v>99</v>
      </c>
      <c r="E42" s="33">
        <v>65850.55</v>
      </c>
      <c r="G42" s="33">
        <v>870000</v>
      </c>
    </row>
    <row r="43" spans="2:7" s="1" customFormat="1" x14ac:dyDescent="0.2">
      <c r="C43" s="23" t="s">
        <v>115</v>
      </c>
      <c r="E43" s="30">
        <v>15962.29</v>
      </c>
      <c r="F43" s="3"/>
      <c r="G43" s="30">
        <v>26336.5</v>
      </c>
    </row>
    <row r="44" spans="2:7" s="1" customFormat="1" x14ac:dyDescent="0.2">
      <c r="D44" s="6" t="s">
        <v>50</v>
      </c>
      <c r="E44" s="25">
        <v>-5112853.45</v>
      </c>
      <c r="G44" s="25">
        <v>757065.08000002196</v>
      </c>
    </row>
    <row r="45" spans="2:7" s="1" customFormat="1" x14ac:dyDescent="0.2">
      <c r="E45" s="9"/>
      <c r="F45" s="6"/>
      <c r="G45" s="9"/>
    </row>
    <row r="46" spans="2:7" s="1" customFormat="1" x14ac:dyDescent="0.2">
      <c r="E46" s="33"/>
      <c r="G46" s="33"/>
    </row>
    <row r="47" spans="2:7" s="1" customFormat="1" x14ac:dyDescent="0.2">
      <c r="B47" s="6" t="s">
        <v>43</v>
      </c>
      <c r="E47" s="33"/>
      <c r="G47" s="33"/>
    </row>
    <row r="48" spans="2:7" s="1" customFormat="1" x14ac:dyDescent="0.2">
      <c r="C48" s="23" t="s">
        <v>46</v>
      </c>
      <c r="E48" s="33">
        <v>64600870.670000002</v>
      </c>
      <c r="F48" s="3"/>
      <c r="G48" s="33">
        <v>66390985.350000001</v>
      </c>
    </row>
    <row r="49" spans="1:7" s="1" customFormat="1" x14ac:dyDescent="0.2">
      <c r="C49" s="23" t="s">
        <v>97</v>
      </c>
      <c r="E49" s="30">
        <v>0</v>
      </c>
      <c r="F49" s="10"/>
      <c r="G49" s="30">
        <v>-2547179.7599999998</v>
      </c>
    </row>
    <row r="50" spans="1:7" s="1" customFormat="1" ht="13.5" thickBot="1" x14ac:dyDescent="0.25">
      <c r="C50" s="6" t="s">
        <v>47</v>
      </c>
      <c r="E50" s="12">
        <v>59488017.219999999</v>
      </c>
      <c r="F50" s="4"/>
      <c r="G50" s="12">
        <v>64600870.670000002</v>
      </c>
    </row>
    <row r="51" spans="1:7" s="1" customFormat="1" ht="13.5" thickTop="1" x14ac:dyDescent="0.2">
      <c r="A51" s="13"/>
      <c r="B51" s="13"/>
      <c r="C51" s="13"/>
      <c r="D51" s="13"/>
      <c r="E51" s="22"/>
      <c r="F51" s="13"/>
      <c r="G51" s="22"/>
    </row>
    <row r="52" spans="1:7" s="1" customFormat="1" x14ac:dyDescent="0.2">
      <c r="E52" s="9"/>
      <c r="G52" s="9"/>
    </row>
    <row r="53" spans="1:7" s="1" customFormat="1" x14ac:dyDescent="0.2">
      <c r="E53" s="9"/>
      <c r="G53" s="9"/>
    </row>
    <row r="54" spans="1:7" s="1" customFormat="1" x14ac:dyDescent="0.2">
      <c r="E54" s="9"/>
      <c r="G54" s="9"/>
    </row>
    <row r="55" spans="1:7" s="1" customFormat="1" x14ac:dyDescent="0.2">
      <c r="E55" s="9"/>
      <c r="G55" s="9"/>
    </row>
    <row r="56" spans="1:7" s="1" customFormat="1" x14ac:dyDescent="0.2">
      <c r="E56" s="9"/>
      <c r="G56" s="9"/>
    </row>
    <row r="57" spans="1:7" s="1" customFormat="1" x14ac:dyDescent="0.2">
      <c r="E57" s="9"/>
      <c r="G57" s="9"/>
    </row>
    <row r="58" spans="1:7" s="1" customFormat="1" x14ac:dyDescent="0.2">
      <c r="E58" s="9"/>
      <c r="G58" s="9"/>
    </row>
    <row r="59" spans="1:7" s="1" customFormat="1" x14ac:dyDescent="0.2">
      <c r="E59" s="9"/>
      <c r="G59" s="9"/>
    </row>
    <row r="60" spans="1:7" s="1" customFormat="1" x14ac:dyDescent="0.2">
      <c r="E60" s="9"/>
      <c r="G60" s="9"/>
    </row>
    <row r="61" spans="1:7" s="1" customFormat="1" x14ac:dyDescent="0.2">
      <c r="E61" s="9"/>
      <c r="G61" s="9"/>
    </row>
    <row r="62" spans="1:7" s="1" customFormat="1" x14ac:dyDescent="0.2">
      <c r="E62" s="9"/>
      <c r="G62" s="9"/>
    </row>
    <row r="63" spans="1:7" s="1" customFormat="1" x14ac:dyDescent="0.2">
      <c r="E63" s="9"/>
      <c r="G63" s="9"/>
    </row>
    <row r="64" spans="1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  <row r="98" spans="5:7" s="1" customFormat="1" x14ac:dyDescent="0.2">
      <c r="E98" s="9"/>
      <c r="G98" s="9"/>
    </row>
    <row r="99" spans="5:7" s="1" customFormat="1" x14ac:dyDescent="0.2">
      <c r="E99" s="9"/>
      <c r="G99" s="9"/>
    </row>
    <row r="100" spans="5:7" s="1" customFormat="1" x14ac:dyDescent="0.2">
      <c r="E100" s="9"/>
      <c r="G100" s="9"/>
    </row>
    <row r="101" spans="5:7" s="1" customFormat="1" x14ac:dyDescent="0.2">
      <c r="E101" s="9"/>
      <c r="G101" s="9"/>
    </row>
    <row r="102" spans="5:7" s="1" customFormat="1" x14ac:dyDescent="0.2">
      <c r="E102" s="9"/>
      <c r="G102" s="9"/>
    </row>
  </sheetData>
  <mergeCells count="3">
    <mergeCell ref="A2:D3"/>
    <mergeCell ref="C11:D11"/>
    <mergeCell ref="C7:D7"/>
  </mergeCells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6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7.28515625" bestFit="1" customWidth="1"/>
    <col min="6" max="6" width="3" customWidth="1"/>
    <col min="7" max="7" width="17.28515625" style="24" bestFit="1" customWidth="1"/>
  </cols>
  <sheetData>
    <row r="1" spans="1:7" ht="18" x14ac:dyDescent="0.25">
      <c r="A1" s="14" t="s">
        <v>51</v>
      </c>
      <c r="B1" s="14"/>
      <c r="C1" s="15"/>
      <c r="D1" s="15"/>
      <c r="E1" s="30"/>
      <c r="F1" s="15"/>
      <c r="G1" s="30"/>
    </row>
    <row r="2" spans="1:7" s="1" customFormat="1" x14ac:dyDescent="0.2">
      <c r="A2" s="46" t="s">
        <v>134</v>
      </c>
      <c r="B2" s="46"/>
      <c r="C2" s="46"/>
      <c r="D2" s="46"/>
      <c r="E2" s="29" t="s">
        <v>88</v>
      </c>
      <c r="F2" s="13"/>
      <c r="G2" s="29" t="s">
        <v>88</v>
      </c>
    </row>
    <row r="3" spans="1:7" s="1" customFormat="1" x14ac:dyDescent="0.2">
      <c r="A3" s="47"/>
      <c r="B3" s="47"/>
      <c r="C3" s="47"/>
      <c r="D3" s="47"/>
      <c r="E3" s="35" t="s">
        <v>132</v>
      </c>
      <c r="F3" s="13"/>
      <c r="G3" s="35" t="s">
        <v>135</v>
      </c>
    </row>
    <row r="4" spans="1:7" s="1" customFormat="1" x14ac:dyDescent="0.2">
      <c r="A4" s="37"/>
      <c r="B4" s="37"/>
      <c r="C4" s="37"/>
      <c r="D4" s="37"/>
      <c r="E4" s="35"/>
      <c r="F4" s="13"/>
      <c r="G4" s="35"/>
    </row>
    <row r="5" spans="1:7" x14ac:dyDescent="0.2">
      <c r="B5" s="19" t="s">
        <v>52</v>
      </c>
      <c r="C5" s="24"/>
      <c r="D5" s="24"/>
    </row>
    <row r="6" spans="1:7" x14ac:dyDescent="0.2">
      <c r="B6" s="24"/>
      <c r="C6" s="24" t="s">
        <v>53</v>
      </c>
      <c r="D6" s="24"/>
      <c r="E6" s="33">
        <v>19720729.57</v>
      </c>
      <c r="F6" s="33"/>
      <c r="G6" s="33">
        <v>18381316.420000002</v>
      </c>
    </row>
    <row r="7" spans="1:7" x14ac:dyDescent="0.2">
      <c r="B7" s="24"/>
      <c r="C7" s="24" t="s">
        <v>54</v>
      </c>
      <c r="D7" s="24"/>
      <c r="E7" s="33">
        <v>1660104.6100000015</v>
      </c>
      <c r="F7" s="33"/>
      <c r="G7" s="33">
        <v>1443532.29</v>
      </c>
    </row>
    <row r="8" spans="1:7" x14ac:dyDescent="0.2">
      <c r="B8" s="24"/>
      <c r="C8" s="24" t="s">
        <v>27</v>
      </c>
      <c r="D8" s="24"/>
      <c r="E8" s="33">
        <v>2390715.6100000003</v>
      </c>
      <c r="F8" s="33"/>
      <c r="G8" s="33">
        <v>2273716.92</v>
      </c>
    </row>
    <row r="9" spans="1:7" x14ac:dyDescent="0.2">
      <c r="B9" s="24"/>
      <c r="C9" s="24" t="s">
        <v>55</v>
      </c>
      <c r="D9" s="24"/>
      <c r="E9" s="33">
        <v>7622857.3600000003</v>
      </c>
      <c r="F9" s="33"/>
      <c r="G9" s="33">
        <v>6853770.7400000002</v>
      </c>
    </row>
    <row r="10" spans="1:7" x14ac:dyDescent="0.2">
      <c r="B10" s="24"/>
      <c r="C10" s="24" t="s">
        <v>56</v>
      </c>
      <c r="D10" s="24"/>
      <c r="E10" s="33">
        <v>-41435257.022499993</v>
      </c>
      <c r="F10" s="33"/>
      <c r="G10" s="33">
        <v>-39143895.517499998</v>
      </c>
    </row>
    <row r="11" spans="1:7" x14ac:dyDescent="0.2">
      <c r="B11" s="24"/>
      <c r="C11" s="24" t="s">
        <v>57</v>
      </c>
      <c r="D11" s="24"/>
      <c r="E11" s="33">
        <v>-16964841.537499994</v>
      </c>
      <c r="F11" s="33"/>
      <c r="G11" s="33">
        <v>-15124142.8705779</v>
      </c>
    </row>
    <row r="12" spans="1:7" x14ac:dyDescent="0.2">
      <c r="B12" s="24"/>
      <c r="C12" s="24" t="s">
        <v>58</v>
      </c>
      <c r="D12" s="24"/>
      <c r="E12" s="33">
        <v>-3900356.04</v>
      </c>
      <c r="F12" s="33"/>
      <c r="G12" s="33">
        <v>-4240427.34</v>
      </c>
    </row>
    <row r="13" spans="1:7" x14ac:dyDescent="0.2">
      <c r="B13" s="24"/>
      <c r="C13" s="24" t="s">
        <v>104</v>
      </c>
      <c r="D13" s="24"/>
      <c r="E13" s="33">
        <v>-1276101.74</v>
      </c>
      <c r="F13" s="33"/>
      <c r="G13" s="33">
        <v>-1186357.07</v>
      </c>
    </row>
    <row r="14" spans="1:7" x14ac:dyDescent="0.2">
      <c r="B14" s="24"/>
      <c r="C14" s="24" t="s">
        <v>105</v>
      </c>
      <c r="D14" s="24"/>
      <c r="E14" s="33">
        <v>-62527.090000000011</v>
      </c>
      <c r="F14" s="33"/>
      <c r="G14" s="33">
        <v>100640.06</v>
      </c>
    </row>
    <row r="15" spans="1:7" x14ac:dyDescent="0.2">
      <c r="B15" s="24"/>
      <c r="C15" s="24" t="s">
        <v>106</v>
      </c>
      <c r="D15" s="24"/>
      <c r="E15" s="33">
        <v>891616.21</v>
      </c>
      <c r="F15" s="33"/>
      <c r="G15" s="33">
        <v>1161623.3899999999</v>
      </c>
    </row>
    <row r="16" spans="1:7" x14ac:dyDescent="0.2">
      <c r="B16" s="24"/>
      <c r="C16" s="32" t="s">
        <v>89</v>
      </c>
      <c r="D16" s="24"/>
      <c r="E16" s="30">
        <v>5293974.7700000014</v>
      </c>
      <c r="F16" s="33"/>
      <c r="G16" s="30">
        <v>6078095.6600000001</v>
      </c>
    </row>
    <row r="17" spans="2:7" x14ac:dyDescent="0.2">
      <c r="B17" s="24"/>
      <c r="C17" s="24"/>
      <c r="D17" s="19" t="s">
        <v>59</v>
      </c>
      <c r="E17" s="33">
        <v>-26059085.299999982</v>
      </c>
      <c r="F17" s="33"/>
      <c r="G17" s="33">
        <v>-23402127.3180779</v>
      </c>
    </row>
    <row r="18" spans="2:7" x14ac:dyDescent="0.2">
      <c r="B18" s="24"/>
      <c r="C18" s="24"/>
      <c r="D18" s="24"/>
      <c r="E18" s="33"/>
      <c r="F18" s="33"/>
      <c r="G18" s="33"/>
    </row>
    <row r="19" spans="2:7" x14ac:dyDescent="0.2">
      <c r="B19" s="19" t="s">
        <v>60</v>
      </c>
      <c r="C19" s="24"/>
      <c r="D19" s="24"/>
      <c r="E19" s="33"/>
      <c r="F19" s="33"/>
      <c r="G19" s="33"/>
    </row>
    <row r="20" spans="2:7" x14ac:dyDescent="0.2">
      <c r="B20" s="24"/>
      <c r="C20" s="24" t="s">
        <v>61</v>
      </c>
      <c r="D20" s="24"/>
      <c r="E20" s="33">
        <v>428508.00000000012</v>
      </c>
      <c r="F20" s="33"/>
      <c r="G20" s="33">
        <v>275450.90110648097</v>
      </c>
    </row>
    <row r="21" spans="2:7" x14ac:dyDescent="0.2">
      <c r="B21" s="24"/>
      <c r="C21" s="24" t="s">
        <v>62</v>
      </c>
      <c r="D21" s="24"/>
      <c r="E21" s="33">
        <v>116319.67</v>
      </c>
      <c r="F21" s="33"/>
      <c r="G21" s="33">
        <v>1640836.64</v>
      </c>
    </row>
    <row r="22" spans="2:7" x14ac:dyDescent="0.2">
      <c r="B22" s="24"/>
      <c r="C22" s="24" t="s">
        <v>63</v>
      </c>
      <c r="D22" s="24"/>
      <c r="E22" s="30">
        <v>-155849.51999999999</v>
      </c>
      <c r="F22" s="33"/>
      <c r="G22" s="30">
        <v>-1554876.27</v>
      </c>
    </row>
    <row r="23" spans="2:7" x14ac:dyDescent="0.2">
      <c r="B23" s="24"/>
      <c r="C23" s="24"/>
      <c r="D23" s="19" t="s">
        <v>64</v>
      </c>
      <c r="E23" s="33">
        <v>388978.15000000014</v>
      </c>
      <c r="F23" s="33"/>
      <c r="G23" s="33">
        <v>361411.27110648103</v>
      </c>
    </row>
    <row r="24" spans="2:7" x14ac:dyDescent="0.2">
      <c r="B24" s="24"/>
      <c r="C24" s="24"/>
      <c r="D24" s="24"/>
      <c r="E24" s="33"/>
      <c r="F24" s="33"/>
      <c r="G24" s="33"/>
    </row>
    <row r="25" spans="2:7" s="24" customFormat="1" x14ac:dyDescent="0.2">
      <c r="B25" s="19" t="s">
        <v>65</v>
      </c>
      <c r="E25" s="33"/>
      <c r="F25" s="33"/>
      <c r="G25" s="33"/>
    </row>
    <row r="26" spans="2:7" x14ac:dyDescent="0.2">
      <c r="B26" s="24"/>
      <c r="C26" s="24" t="s">
        <v>66</v>
      </c>
      <c r="D26" s="24"/>
      <c r="E26" s="33">
        <v>22996.189999999944</v>
      </c>
      <c r="F26" s="33"/>
      <c r="G26" s="33">
        <v>139821.25523659401</v>
      </c>
    </row>
    <row r="27" spans="2:7" x14ac:dyDescent="0.2">
      <c r="B27" s="24"/>
      <c r="C27" s="24" t="s">
        <v>100</v>
      </c>
      <c r="D27" s="24"/>
      <c r="E27" s="33">
        <v>0</v>
      </c>
      <c r="F27" s="33"/>
      <c r="G27" s="33">
        <v>-61589.125767646299</v>
      </c>
    </row>
    <row r="28" spans="2:7" x14ac:dyDescent="0.2">
      <c r="B28" s="24"/>
      <c r="C28" s="24" t="s">
        <v>101</v>
      </c>
      <c r="D28" s="24"/>
      <c r="E28" s="33">
        <v>861376.64</v>
      </c>
      <c r="F28" s="33"/>
      <c r="G28" s="33">
        <v>1560213.56</v>
      </c>
    </row>
    <row r="29" spans="2:7" x14ac:dyDescent="0.2">
      <c r="B29" s="24"/>
      <c r="C29" s="24" t="s">
        <v>67</v>
      </c>
      <c r="D29" s="24"/>
      <c r="E29" s="33">
        <v>81945.98000000001</v>
      </c>
      <c r="F29" s="33"/>
      <c r="G29" s="33">
        <v>845030.71135301096</v>
      </c>
    </row>
    <row r="30" spans="2:7" x14ac:dyDescent="0.2">
      <c r="B30" s="24"/>
      <c r="C30" s="24" t="s">
        <v>68</v>
      </c>
      <c r="D30" s="24"/>
      <c r="E30" s="33">
        <v>-1766133.79</v>
      </c>
      <c r="F30" s="33"/>
      <c r="G30" s="33">
        <v>-2106442.16</v>
      </c>
    </row>
    <row r="31" spans="2:7" x14ac:dyDescent="0.2">
      <c r="B31" s="24"/>
      <c r="C31" s="24" t="s">
        <v>69</v>
      </c>
      <c r="D31" s="24"/>
      <c r="E31" s="33">
        <v>-5695248.2800000003</v>
      </c>
      <c r="F31" s="33"/>
      <c r="G31" s="33">
        <v>-5501622.4100000001</v>
      </c>
    </row>
    <row r="32" spans="2:7" x14ac:dyDescent="0.2">
      <c r="B32" s="24"/>
      <c r="C32" s="24" t="s">
        <v>70</v>
      </c>
      <c r="D32" s="24"/>
      <c r="E32" s="30">
        <v>-3717502.07</v>
      </c>
      <c r="F32" s="33"/>
      <c r="G32" s="30">
        <v>-3836811.64431149</v>
      </c>
    </row>
    <row r="33" spans="2:7" x14ac:dyDescent="0.2">
      <c r="B33" s="24"/>
      <c r="C33" s="24"/>
      <c r="D33" s="19" t="s">
        <v>107</v>
      </c>
      <c r="E33" s="33"/>
      <c r="F33" s="33"/>
      <c r="G33" s="33"/>
    </row>
    <row r="34" spans="2:7" x14ac:dyDescent="0.2">
      <c r="B34" s="24"/>
      <c r="C34" s="24"/>
      <c r="D34" s="19" t="s">
        <v>71</v>
      </c>
      <c r="E34" s="33">
        <v>-10212565.33</v>
      </c>
      <c r="F34" s="33"/>
      <c r="G34" s="33">
        <v>-8961399.8134895302</v>
      </c>
    </row>
    <row r="35" spans="2:7" x14ac:dyDescent="0.2">
      <c r="B35" s="24"/>
      <c r="C35" s="24"/>
      <c r="D35" s="24"/>
      <c r="E35" s="33"/>
      <c r="F35" s="33"/>
      <c r="G35" s="33"/>
    </row>
    <row r="36" spans="2:7" x14ac:dyDescent="0.2">
      <c r="B36" s="19" t="s">
        <v>72</v>
      </c>
      <c r="C36" s="24"/>
      <c r="D36" s="24"/>
      <c r="E36" s="33"/>
      <c r="F36" s="33"/>
      <c r="G36" s="33"/>
    </row>
    <row r="37" spans="2:7" x14ac:dyDescent="0.2">
      <c r="B37" s="24"/>
      <c r="C37" s="24" t="s">
        <v>37</v>
      </c>
      <c r="D37" s="24"/>
      <c r="E37" s="33">
        <v>27508634.080000006</v>
      </c>
      <c r="F37" s="33"/>
      <c r="G37" s="33">
        <v>25251529.609999999</v>
      </c>
    </row>
    <row r="38" spans="2:7" x14ac:dyDescent="0.2">
      <c r="B38" s="24"/>
      <c r="C38" s="24" t="s">
        <v>67</v>
      </c>
      <c r="D38" s="24"/>
      <c r="E38" s="33">
        <v>1287648.2999999954</v>
      </c>
      <c r="F38" s="33"/>
      <c r="G38" s="33">
        <v>1364301.3582762401</v>
      </c>
    </row>
    <row r="39" spans="2:7" s="24" customFormat="1" x14ac:dyDescent="0.2">
      <c r="C39" s="24" t="s">
        <v>114</v>
      </c>
      <c r="E39" s="33">
        <v>7846020.8200000003</v>
      </c>
      <c r="F39" s="33"/>
      <c r="G39" s="33">
        <v>8039035.3399999999</v>
      </c>
    </row>
    <row r="40" spans="2:7" x14ac:dyDescent="0.2">
      <c r="B40" s="24"/>
      <c r="C40" s="24" t="s">
        <v>73</v>
      </c>
      <c r="D40" s="24"/>
      <c r="E40" s="31">
        <v>-645755.17999999993</v>
      </c>
      <c r="F40" s="33"/>
      <c r="G40" s="31">
        <v>-889178.82</v>
      </c>
    </row>
    <row r="41" spans="2:7" s="24" customFormat="1" x14ac:dyDescent="0.2">
      <c r="C41" s="24" t="s">
        <v>115</v>
      </c>
      <c r="E41" s="31">
        <v>15962.29</v>
      </c>
      <c r="F41" s="33"/>
      <c r="G41" s="31">
        <v>26336.5</v>
      </c>
    </row>
    <row r="42" spans="2:7" x14ac:dyDescent="0.2">
      <c r="B42" s="24"/>
      <c r="C42" s="24" t="s">
        <v>74</v>
      </c>
      <c r="D42" s="24"/>
      <c r="E42" s="33">
        <v>16592815.26</v>
      </c>
      <c r="F42" s="33"/>
      <c r="G42" s="33">
        <v>16898260</v>
      </c>
    </row>
    <row r="43" spans="2:7" x14ac:dyDescent="0.2">
      <c r="B43" s="24"/>
      <c r="C43" s="24" t="s">
        <v>75</v>
      </c>
      <c r="D43" s="24"/>
      <c r="E43" s="30">
        <v>-16621719.26</v>
      </c>
      <c r="F43" s="33"/>
      <c r="G43" s="30">
        <v>-16999664</v>
      </c>
    </row>
    <row r="44" spans="2:7" x14ac:dyDescent="0.2">
      <c r="B44" s="24"/>
      <c r="C44" s="24"/>
      <c r="D44" s="19" t="s">
        <v>76</v>
      </c>
      <c r="E44" s="33"/>
      <c r="F44" s="33"/>
      <c r="G44" s="33"/>
    </row>
    <row r="45" spans="2:7" x14ac:dyDescent="0.2">
      <c r="B45" s="24"/>
      <c r="C45" s="24"/>
      <c r="D45" s="19" t="s">
        <v>77</v>
      </c>
      <c r="E45" s="33">
        <v>35983606.310000002</v>
      </c>
      <c r="F45" s="33"/>
      <c r="G45" s="33">
        <v>33690619.988276199</v>
      </c>
    </row>
    <row r="46" spans="2:7" x14ac:dyDescent="0.2">
      <c r="B46" s="24"/>
      <c r="C46" s="24"/>
      <c r="D46" s="24"/>
      <c r="E46" s="33"/>
      <c r="F46" s="33"/>
      <c r="G46" s="33"/>
    </row>
    <row r="47" spans="2:7" x14ac:dyDescent="0.2">
      <c r="B47" s="24"/>
      <c r="C47" s="24"/>
      <c r="D47" s="19" t="s">
        <v>108</v>
      </c>
      <c r="E47" s="33">
        <f>+E17+E23+E34+E45</f>
        <v>100933.83000002056</v>
      </c>
      <c r="F47" s="33"/>
      <c r="G47" s="33">
        <v>1688504.1278152801</v>
      </c>
    </row>
    <row r="48" spans="2:7" x14ac:dyDescent="0.2">
      <c r="B48" s="24"/>
      <c r="C48" s="24"/>
      <c r="D48" s="24"/>
      <c r="E48" s="33"/>
      <c r="F48" s="33"/>
      <c r="G48" s="33"/>
    </row>
    <row r="49" spans="2:7" x14ac:dyDescent="0.2">
      <c r="B49" s="24" t="s">
        <v>78</v>
      </c>
      <c r="C49" s="24"/>
      <c r="D49" s="24"/>
      <c r="E49" s="30">
        <v>20877894.169999998</v>
      </c>
      <c r="F49" s="33"/>
      <c r="G49" s="30">
        <v>19189390.039999999</v>
      </c>
    </row>
    <row r="50" spans="2:7" x14ac:dyDescent="0.2">
      <c r="B50" s="24"/>
      <c r="C50" s="24"/>
      <c r="D50" s="24"/>
      <c r="E50" s="33"/>
      <c r="F50" s="33"/>
      <c r="G50" s="33"/>
    </row>
    <row r="51" spans="2:7" ht="13.5" thickBot="1" x14ac:dyDescent="0.25">
      <c r="B51" s="19" t="s">
        <v>79</v>
      </c>
      <c r="C51" s="24"/>
      <c r="D51" s="24"/>
      <c r="E51" s="36">
        <f>+E49+E47</f>
        <v>20978828.000000019</v>
      </c>
      <c r="F51" s="33"/>
      <c r="G51" s="36">
        <v>20877894.167815302</v>
      </c>
    </row>
    <row r="52" spans="2:7" ht="13.5" thickTop="1" x14ac:dyDescent="0.2">
      <c r="B52" s="24"/>
      <c r="C52" s="24"/>
      <c r="D52" s="24"/>
      <c r="E52" s="33"/>
      <c r="F52" s="33"/>
      <c r="G52" s="33"/>
    </row>
    <row r="53" spans="2:7" x14ac:dyDescent="0.2">
      <c r="B53" s="24"/>
      <c r="C53" s="24"/>
      <c r="D53" s="24"/>
      <c r="E53" s="33"/>
      <c r="F53" s="33"/>
      <c r="G53" s="33"/>
    </row>
    <row r="54" spans="2:7" x14ac:dyDescent="0.2">
      <c r="B54" s="19" t="s">
        <v>90</v>
      </c>
      <c r="C54" s="24"/>
      <c r="D54" s="24"/>
      <c r="E54" s="33"/>
      <c r="F54" s="33"/>
      <c r="G54" s="33"/>
    </row>
    <row r="55" spans="2:7" x14ac:dyDescent="0.2">
      <c r="B55" s="24"/>
      <c r="C55" s="24"/>
      <c r="D55" s="24"/>
      <c r="E55" s="33"/>
      <c r="F55" s="33"/>
      <c r="G55" s="33"/>
    </row>
    <row r="56" spans="2:7" x14ac:dyDescent="0.2">
      <c r="B56" s="24" t="s">
        <v>91</v>
      </c>
      <c r="C56" s="24"/>
      <c r="D56" s="24"/>
      <c r="E56" s="33">
        <v>-35747476.319999993</v>
      </c>
      <c r="F56" s="33"/>
      <c r="G56" s="33">
        <v>-28930535.109999999</v>
      </c>
    </row>
    <row r="57" spans="2:7" x14ac:dyDescent="0.2">
      <c r="B57" s="34" t="s">
        <v>92</v>
      </c>
      <c r="C57" s="24"/>
      <c r="D57" s="24"/>
      <c r="E57" s="33"/>
      <c r="F57" s="33"/>
      <c r="G57" s="33"/>
    </row>
    <row r="58" spans="2:7" x14ac:dyDescent="0.2">
      <c r="B58" s="34" t="s">
        <v>80</v>
      </c>
      <c r="C58" s="24"/>
      <c r="D58" s="24"/>
      <c r="E58" s="33"/>
      <c r="F58" s="33"/>
      <c r="G58" s="33"/>
    </row>
    <row r="59" spans="2:7" x14ac:dyDescent="0.2">
      <c r="B59" s="24"/>
      <c r="C59" s="24" t="s">
        <v>81</v>
      </c>
      <c r="D59" s="24"/>
      <c r="E59" s="33">
        <v>6280072.0300000003</v>
      </c>
      <c r="F59" s="33"/>
      <c r="G59" s="33">
        <v>6251659.0899999999</v>
      </c>
    </row>
    <row r="60" spans="2:7" x14ac:dyDescent="0.2">
      <c r="B60" s="24"/>
      <c r="C60" s="24" t="s">
        <v>82</v>
      </c>
      <c r="D60" s="24"/>
      <c r="E60" s="33"/>
      <c r="F60" s="33"/>
      <c r="G60" s="33"/>
    </row>
    <row r="61" spans="2:7" x14ac:dyDescent="0.2">
      <c r="B61" s="24"/>
      <c r="C61" s="24"/>
      <c r="D61" s="38" t="s">
        <v>83</v>
      </c>
      <c r="E61" s="33">
        <v>1299226.74</v>
      </c>
      <c r="F61" s="33"/>
      <c r="G61" s="33">
        <v>-805524.27</v>
      </c>
    </row>
    <row r="62" spans="2:7" x14ac:dyDescent="0.2">
      <c r="B62" s="24"/>
      <c r="C62" s="24"/>
      <c r="D62" s="38" t="s">
        <v>3</v>
      </c>
      <c r="E62" s="33">
        <v>-32404.98</v>
      </c>
      <c r="F62" s="33"/>
      <c r="G62" s="33">
        <v>725.1</v>
      </c>
    </row>
    <row r="63" spans="2:7" x14ac:dyDescent="0.2">
      <c r="B63" s="24"/>
      <c r="C63" s="24"/>
      <c r="D63" s="38" t="s">
        <v>84</v>
      </c>
      <c r="E63" s="33">
        <v>-22195.579999999987</v>
      </c>
      <c r="F63" s="33"/>
      <c r="G63" s="33">
        <v>13517.69</v>
      </c>
    </row>
    <row r="64" spans="2:7" s="24" customFormat="1" x14ac:dyDescent="0.2">
      <c r="D64" s="38" t="s">
        <v>11</v>
      </c>
      <c r="E64" s="33">
        <v>136216.66999999966</v>
      </c>
      <c r="F64" s="33"/>
      <c r="G64" s="33">
        <v>-592462.82999999996</v>
      </c>
    </row>
    <row r="65" spans="2:7" s="24" customFormat="1" x14ac:dyDescent="0.2">
      <c r="D65" s="38" t="s">
        <v>116</v>
      </c>
      <c r="E65" s="33">
        <v>0</v>
      </c>
      <c r="G65" s="33">
        <v>-197936</v>
      </c>
    </row>
    <row r="66" spans="2:7" s="24" customFormat="1" x14ac:dyDescent="0.2">
      <c r="D66" s="38" t="s">
        <v>41</v>
      </c>
      <c r="E66" s="33">
        <v>-304592.67</v>
      </c>
      <c r="F66" s="33"/>
      <c r="G66" s="33">
        <v>114463.98</v>
      </c>
    </row>
    <row r="67" spans="2:7" x14ac:dyDescent="0.2">
      <c r="B67" s="24"/>
      <c r="C67" s="24"/>
      <c r="D67" s="38" t="s">
        <v>14</v>
      </c>
      <c r="E67" s="33">
        <v>107087.13</v>
      </c>
      <c r="G67" s="33">
        <v>-11922.19</v>
      </c>
    </row>
    <row r="68" spans="2:7" x14ac:dyDescent="0.2">
      <c r="B68" s="24"/>
      <c r="C68" s="24"/>
      <c r="D68" s="38" t="s">
        <v>137</v>
      </c>
      <c r="E68" s="33">
        <v>-7859155.169999999</v>
      </c>
      <c r="F68" s="33"/>
      <c r="G68" s="33">
        <v>913533.96721601323</v>
      </c>
    </row>
    <row r="69" spans="2:7" x14ac:dyDescent="0.2">
      <c r="B69" s="24"/>
      <c r="C69" s="24"/>
      <c r="D69" s="38" t="s">
        <v>136</v>
      </c>
      <c r="E69" s="33">
        <v>11386250.120000001</v>
      </c>
      <c r="F69" s="33"/>
      <c r="G69" s="33">
        <v>-7270.8631092049181</v>
      </c>
    </row>
    <row r="70" spans="2:7" x14ac:dyDescent="0.2">
      <c r="B70" s="24"/>
      <c r="C70" s="24"/>
      <c r="D70" s="38" t="s">
        <v>95</v>
      </c>
      <c r="E70" s="30">
        <v>-1302113.27</v>
      </c>
      <c r="F70" s="33"/>
      <c r="G70" s="30">
        <v>-150375.88</v>
      </c>
    </row>
    <row r="71" spans="2:7" x14ac:dyDescent="0.2">
      <c r="B71" s="24"/>
      <c r="C71" s="24"/>
      <c r="D71" s="24"/>
      <c r="E71" s="33"/>
      <c r="F71" s="33"/>
      <c r="G71" s="33"/>
    </row>
    <row r="72" spans="2:7" ht="13.5" thickBot="1" x14ac:dyDescent="0.25">
      <c r="B72" s="24"/>
      <c r="C72" s="24"/>
      <c r="D72" s="19" t="s">
        <v>85</v>
      </c>
      <c r="E72" s="36">
        <v>-26059085.299999993</v>
      </c>
      <c r="F72" s="33"/>
      <c r="G72" s="36">
        <v>-23402127.315893199</v>
      </c>
    </row>
    <row r="73" spans="2:7" ht="13.5" thickTop="1" x14ac:dyDescent="0.2">
      <c r="B73" s="24"/>
      <c r="C73" s="24"/>
      <c r="D73" s="24"/>
      <c r="E73" s="33"/>
      <c r="F73" s="33"/>
      <c r="G73" s="33"/>
    </row>
    <row r="74" spans="2:7" x14ac:dyDescent="0.2">
      <c r="B74" s="24"/>
      <c r="C74" s="24"/>
      <c r="D74" s="24"/>
      <c r="E74" s="33"/>
      <c r="F74" s="33"/>
      <c r="G74" s="33"/>
    </row>
    <row r="75" spans="2:7" x14ac:dyDescent="0.2">
      <c r="B75" s="24" t="s">
        <v>86</v>
      </c>
      <c r="C75" s="24"/>
      <c r="D75" s="24"/>
      <c r="E75" s="33"/>
      <c r="F75" s="33"/>
      <c r="G75" s="33"/>
    </row>
    <row r="76" spans="2:7" s="24" customFormat="1" x14ac:dyDescent="0.2">
      <c r="E76" s="33"/>
      <c r="F76" s="33"/>
      <c r="G76" s="33"/>
    </row>
    <row r="77" spans="2:7" x14ac:dyDescent="0.2">
      <c r="B77" s="24"/>
      <c r="C77" s="23" t="s">
        <v>87</v>
      </c>
      <c r="D77" s="23"/>
      <c r="E77" s="33">
        <v>75232.649999999994</v>
      </c>
      <c r="G77" s="33">
        <v>6004.4542312102803</v>
      </c>
    </row>
    <row r="78" spans="2:7" x14ac:dyDescent="0.2">
      <c r="E78" s="33"/>
      <c r="G78" s="33"/>
    </row>
    <row r="79" spans="2:7" x14ac:dyDescent="0.2">
      <c r="E79" s="24"/>
    </row>
    <row r="80" spans="2:7" x14ac:dyDescent="0.2">
      <c r="E80" s="24"/>
    </row>
    <row r="81" spans="5:5" x14ac:dyDescent="0.2">
      <c r="E81" s="24"/>
    </row>
    <row r="82" spans="5:5" x14ac:dyDescent="0.2">
      <c r="E82" s="24"/>
    </row>
    <row r="83" spans="5:5" x14ac:dyDescent="0.2">
      <c r="E83" s="24"/>
    </row>
    <row r="84" spans="5:5" x14ac:dyDescent="0.2">
      <c r="E84" s="24"/>
    </row>
    <row r="85" spans="5:5" x14ac:dyDescent="0.2">
      <c r="E85" s="24"/>
    </row>
    <row r="86" spans="5:5" x14ac:dyDescent="0.2">
      <c r="E86" s="24"/>
    </row>
    <row r="87" spans="5:5" x14ac:dyDescent="0.2">
      <c r="E87" s="24"/>
    </row>
    <row r="88" spans="5:5" x14ac:dyDescent="0.2">
      <c r="E88" s="24"/>
    </row>
    <row r="89" spans="5:5" x14ac:dyDescent="0.2">
      <c r="E89" s="24"/>
    </row>
    <row r="90" spans="5:5" x14ac:dyDescent="0.2">
      <c r="E90" s="24"/>
    </row>
    <row r="91" spans="5:5" x14ac:dyDescent="0.2">
      <c r="E91" s="24"/>
    </row>
    <row r="92" spans="5:5" x14ac:dyDescent="0.2">
      <c r="E92" s="24"/>
    </row>
    <row r="93" spans="5:5" x14ac:dyDescent="0.2">
      <c r="E93" s="24"/>
    </row>
    <row r="94" spans="5:5" x14ac:dyDescent="0.2">
      <c r="E94" s="24"/>
    </row>
    <row r="95" spans="5:5" x14ac:dyDescent="0.2">
      <c r="E95" s="24"/>
    </row>
    <row r="96" spans="5:5" x14ac:dyDescent="0.2">
      <c r="E96" s="24"/>
    </row>
  </sheetData>
  <mergeCells count="1">
    <mergeCell ref="A2:D3"/>
  </mergeCells>
  <pageMargins left="0.7" right="0.7" top="0.75" bottom="0.75" header="0.3" footer="0.3"/>
  <pageSetup scale="90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2020-01-14T15:45:47Z</cp:lastPrinted>
  <dcterms:created xsi:type="dcterms:W3CDTF">2002-12-27T16:50:56Z</dcterms:created>
  <dcterms:modified xsi:type="dcterms:W3CDTF">2020-01-14T15:45:54Z</dcterms:modified>
</cp:coreProperties>
</file>