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9\3-Campus Statements\for Webpage\"/>
    </mc:Choice>
  </mc:AlternateContent>
  <xr:revisionPtr revIDLastSave="0" documentId="13_ncr:1_{54CB3ABA-63A0-4554-83F4-B132B91D95E9}" xr6:coauthVersionLast="45" xr6:coauthVersionMax="45" xr10:uidLastSave="{00000000-0000-0000-0000-000000000000}"/>
  <bookViews>
    <workbookView xWindow="-120" yWindow="-120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2" l="1"/>
  <c r="E46" i="3"/>
  <c r="E50" i="3" s="1"/>
</calcChain>
</file>

<file path=xl/sharedStrings.xml><?xml version="1.0" encoding="utf-8"?>
<sst xmlns="http://schemas.openxmlformats.org/spreadsheetml/2006/main" count="163" uniqueCount="141">
  <si>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</si>
  <si>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</si>
  <si>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</si>
  <si>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</si>
  <si>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</si>
  <si>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</si>
  <si>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</si>
  <si>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</si>
  <si>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</si>
  <si>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</si>
  <si>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</si>
  <si>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</si>
  <si>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</si>
  <si>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</si>
  <si>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</si>
  <si>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</si>
  <si>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</si>
  <si>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</si>
  <si>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</si>
  <si>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</si>
  <si>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</si>
  <si>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</si>
  <si>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</si>
  <si>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</si>
  <si>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</si>
  <si>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</si>
  <si>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</si>
  <si>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</si>
  <si>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</si>
  <si>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</si>
  <si>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</si>
  <si>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</si>
  <si>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</si>
  <si>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</si>
  <si>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</si>
  <si>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</si>
  <si>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</si>
  <si>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</si>
  <si>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</si>
  <si>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</si>
  <si>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</si>
  <si>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</si>
  <si>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</si>
  <si>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</si>
  <si>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</si>
  <si>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</si>
  <si>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</si>
  <si>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</si>
  <si>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</si>
  <si>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</si>
  <si>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</si>
  <si>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</si>
  <si>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</si>
  <si>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</si>
  <si>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</si>
  <si>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</si>
  <si>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</si>
  <si>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</si>
  <si>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</si>
  <si>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</si>
  <si>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</si>
  <si>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</si>
  <si>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</si>
  <si>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</si>
  <si>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</si>
  <si>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</si>
  <si>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</si>
  <si>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</si>
  <si>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</si>
  <si>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</si>
  <si>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</si>
  <si>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</si>
  <si>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</si>
  <si>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</si>
  <si>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</si>
  <si>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</si>
  <si>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</si>
  <si>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</si>
  <si>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</si>
  <si>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</si>
  <si>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</si>
  <si>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</si>
  <si>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</si>
  <si>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</si>
  <si>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</si>
  <si>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</si>
  <si>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</si>
  <si>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</si>
  <si>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</si>
  <si>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</si>
  <si>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</si>
  <si>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</si>
  <si>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</si>
  <si>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</si>
  <si>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</si>
  <si>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</si>
  <si>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</si>
  <si>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</si>
  <si>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</si>
  <si>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Prior Period Adjustment</t>
  </si>
  <si>
    <t>Other Non-Operating Revenues</t>
  </si>
  <si>
    <t>Payments for Debt Retirement (Refundings)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</si>
  <si>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</si>
  <si>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</si>
  <si>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</si>
  <si>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</si>
  <si>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</si>
  <si>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</si>
  <si>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</si>
  <si>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</si>
  <si>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</si>
  <si>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</si>
  <si>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</si>
  <si>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</si>
  <si>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</si>
  <si>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</si>
  <si>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Securities Lending Collateral</t>
  </si>
  <si>
    <t>Prepaid Expenses &amp; Other Current Assets</t>
  </si>
  <si>
    <t>Other Noncurrent Assets</t>
  </si>
  <si>
    <t>Securities Lending Collateral Liability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</si>
  <si>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</si>
  <si>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</si>
  <si>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</si>
  <si>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</si>
  <si>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</si>
  <si>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</si>
  <si>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</si>
  <si>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</si>
  <si>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</si>
  <si>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</si>
  <si>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</si>
  <si>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</si>
  <si>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</si>
  <si>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</si>
  <si>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University of Wisconsin System - La Crosse</t>
  </si>
  <si>
    <t>June 30, 2018</t>
  </si>
  <si>
    <t>Pension Liability (Asset) and Deferred Inflows of Resources</t>
  </si>
  <si>
    <t>Deferred Outflows of Resources</t>
  </si>
  <si>
    <t>Student Tuition and Fees (net of Scholarship Allowances of $11.1 million and $11.1 million, respectively)</t>
  </si>
  <si>
    <t>Sales and Services of Auxiliary Enterprises (net of Scholarship Allowances of $2.3 million and $2.2 million, respectively)</t>
  </si>
  <si>
    <t>Statement of Revenues, Expenses and Changes in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</si>
</sst>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43" fontId="1" fillId="0" borderId="0" xfId="379" applyFont="1" applyFill="1" applyBorder="1"/>
    <xf numFmtId="43" fontId="2" fillId="0" borderId="5" xfId="1" applyFont="1" applyFill="1" applyBorder="1"/>
    <xf numFmtId="43" fontId="2" fillId="0" borderId="4" xfId="1" applyFont="1" applyFill="1" applyBorder="1"/>
    <xf numFmtId="43" fontId="19" fillId="4" borderId="0" xfId="1" applyFont="1" applyFill="1" applyAlignment="1"/>
    <xf numFmtId="43" fontId="19" fillId="4" borderId="0" xfId="1" applyFont="1" applyFill="1" applyAlignment="1">
      <alignment horizontal="left" indent="1"/>
    </xf>
    <xf numFmtId="0" fontId="2" fillId="0" borderId="0" xfId="0" applyNumberFormat="1" applyFont="1" applyFill="1" applyAlignment="1"/>
    <xf numFmtId="0" fontId="18" fillId="4" borderId="0" xfId="1" applyNumberFormat="1" applyFont="1" applyFill="1" applyAlignment="1"/>
    <xf numFmtId="0" fontId="1" fillId="0" borderId="0" xfId="0" applyNumberFormat="1" applyFont="1" applyFill="1" applyAlignment="1"/>
    <xf numFmtId="43" fontId="1" fillId="0" borderId="4" xfId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0.5703125" style="1" customWidth="1"/>
    <col min="5" max="5" width="15" style="9" bestFit="1" customWidth="1"/>
    <col min="6" max="6" width="2.42578125" style="10" customWidth="1"/>
    <col min="7" max="7" width="15" style="9" bestFit="1" customWidth="1"/>
    <col min="8" max="16384" width="9.140625" style="1"/>
  </cols>
  <sheetData>
    <row r="1" spans="1:7" ht="18" x14ac:dyDescent="0.25">
      <c r="A1" s="8" t="s">
        <v>133</v>
      </c>
      <c r="B1" s="2"/>
      <c r="C1" s="2"/>
      <c r="D1" s="2"/>
      <c r="E1" s="11"/>
      <c r="F1" s="21"/>
      <c r="G1" s="21"/>
    </row>
    <row r="2" spans="1:7" ht="18" x14ac:dyDescent="0.25">
      <c r="A2" s="5" t="s">
        <v>134</v>
      </c>
      <c r="B2" s="7"/>
      <c r="C2" s="5"/>
      <c r="D2" s="5"/>
      <c r="E2" s="26">
        <v>43646</v>
      </c>
      <c r="F2" s="20"/>
      <c r="G2" s="26">
        <v>43281</v>
      </c>
    </row>
    <row r="3" spans="1:7" x14ac:dyDescent="0.2">
      <c r="F3" s="9"/>
    </row>
    <row r="4" spans="1:7" x14ac:dyDescent="0.2">
      <c r="B4" s="6" t="s">
        <v>0</v>
      </c>
      <c r="F4" s="9"/>
    </row>
    <row r="5" spans="1:7" x14ac:dyDescent="0.2">
      <c r="B5" s="1" t="s">
        <v>22</v>
      </c>
      <c r="F5" s="9"/>
    </row>
    <row r="6" spans="1:7" ht="12.75" customHeight="1" x14ac:dyDescent="0.2">
      <c r="C6" s="43" t="s">
        <v>1</v>
      </c>
      <c r="D6" s="43"/>
      <c r="E6" s="9">
        <v>84372576.930000007</v>
      </c>
      <c r="F6" s="9"/>
      <c r="G6" s="9">
        <v>92358838.450000003</v>
      </c>
    </row>
    <row r="7" spans="1:7" ht="12.75" customHeight="1" x14ac:dyDescent="0.2">
      <c r="C7" s="44" t="s">
        <v>116</v>
      </c>
      <c r="D7" s="43"/>
      <c r="E7" s="9">
        <v>680089.76</v>
      </c>
      <c r="F7" s="9"/>
      <c r="G7" s="9">
        <v>675915.82</v>
      </c>
    </row>
    <row r="8" spans="1:7" x14ac:dyDescent="0.2">
      <c r="C8" s="43" t="s">
        <v>2</v>
      </c>
      <c r="D8" s="43"/>
      <c r="E8" s="9">
        <v>2407791.15</v>
      </c>
      <c r="F8" s="9"/>
      <c r="G8" s="9">
        <v>2699316.79</v>
      </c>
    </row>
    <row r="9" spans="1:7" x14ac:dyDescent="0.2">
      <c r="C9" s="45" t="s">
        <v>111</v>
      </c>
      <c r="D9" s="43"/>
      <c r="E9" s="9">
        <v>735535.95</v>
      </c>
      <c r="F9" s="9"/>
      <c r="G9" s="9">
        <v>820075.5</v>
      </c>
    </row>
    <row r="10" spans="1:7" x14ac:dyDescent="0.2">
      <c r="C10" s="43" t="s">
        <v>3</v>
      </c>
      <c r="D10" s="43"/>
      <c r="E10" s="9">
        <v>509378</v>
      </c>
      <c r="F10" s="9"/>
      <c r="G10" s="9">
        <v>488808</v>
      </c>
    </row>
    <row r="11" spans="1:7" x14ac:dyDescent="0.2">
      <c r="C11" s="44" t="s">
        <v>117</v>
      </c>
      <c r="D11" s="43"/>
      <c r="E11" s="21">
        <v>684182</v>
      </c>
      <c r="F11" s="9"/>
      <c r="G11" s="21">
        <v>607894</v>
      </c>
    </row>
    <row r="12" spans="1:7" x14ac:dyDescent="0.2">
      <c r="D12" s="1" t="s">
        <v>4</v>
      </c>
      <c r="E12" s="9">
        <v>89389553.790000007</v>
      </c>
      <c r="F12" s="9"/>
      <c r="G12" s="9">
        <v>97650848.560000002</v>
      </c>
    </row>
    <row r="13" spans="1:7" x14ac:dyDescent="0.2">
      <c r="F13" s="9"/>
    </row>
    <row r="14" spans="1:7" x14ac:dyDescent="0.2">
      <c r="B14" s="1" t="s">
        <v>5</v>
      </c>
      <c r="F14" s="9"/>
    </row>
    <row r="15" spans="1:7" x14ac:dyDescent="0.2">
      <c r="C15" s="1" t="s">
        <v>6</v>
      </c>
      <c r="E15" s="9">
        <v>2903294.6</v>
      </c>
      <c r="F15" s="9"/>
      <c r="G15" s="9">
        <v>2674203.23</v>
      </c>
    </row>
    <row r="16" spans="1:7" x14ac:dyDescent="0.2">
      <c r="C16" s="22" t="s">
        <v>111</v>
      </c>
      <c r="E16" s="9">
        <v>3674902.3</v>
      </c>
      <c r="F16" s="9"/>
      <c r="G16" s="9">
        <v>4461379.66</v>
      </c>
    </row>
    <row r="17" spans="2:7" x14ac:dyDescent="0.2">
      <c r="C17" s="22" t="s">
        <v>112</v>
      </c>
      <c r="E17" s="9">
        <v>309253175.07999998</v>
      </c>
      <c r="F17" s="9"/>
      <c r="G17" s="9">
        <v>295337510.83999997</v>
      </c>
    </row>
    <row r="18" spans="2:7" x14ac:dyDescent="0.2">
      <c r="C18" s="22" t="s">
        <v>95</v>
      </c>
      <c r="E18" s="9">
        <v>0</v>
      </c>
      <c r="F18" s="9"/>
      <c r="G18" s="9">
        <v>13484853.18</v>
      </c>
    </row>
    <row r="19" spans="2:7" x14ac:dyDescent="0.2">
      <c r="C19" s="22" t="s">
        <v>118</v>
      </c>
      <c r="E19" s="9">
        <v>0</v>
      </c>
      <c r="F19" s="9"/>
      <c r="G19" s="9">
        <v>515997.82</v>
      </c>
    </row>
    <row r="20" spans="2:7" x14ac:dyDescent="0.2">
      <c r="D20" s="1" t="s">
        <v>7</v>
      </c>
      <c r="E20" s="39">
        <v>315831371.98000002</v>
      </c>
      <c r="F20" s="9"/>
      <c r="G20" s="39">
        <v>316473944.73000002</v>
      </c>
    </row>
    <row r="21" spans="2:7" s="6" customFormat="1" x14ac:dyDescent="0.2">
      <c r="D21" s="6" t="s">
        <v>8</v>
      </c>
      <c r="E21" s="40">
        <v>405220925.76999998</v>
      </c>
      <c r="F21" s="9"/>
      <c r="G21" s="40">
        <v>414124793.29000002</v>
      </c>
    </row>
    <row r="22" spans="2:7" x14ac:dyDescent="0.2">
      <c r="F22" s="9"/>
    </row>
    <row r="23" spans="2:7" x14ac:dyDescent="0.2">
      <c r="B23" s="19" t="s">
        <v>96</v>
      </c>
      <c r="C23" s="31"/>
      <c r="D23" s="31"/>
      <c r="E23" s="38">
        <v>43519352.530000001</v>
      </c>
      <c r="F23" s="9"/>
      <c r="G23" s="38">
        <v>24452053.559999999</v>
      </c>
    </row>
    <row r="24" spans="2:7" x14ac:dyDescent="0.2">
      <c r="F24" s="9"/>
    </row>
    <row r="25" spans="2:7" x14ac:dyDescent="0.2">
      <c r="B25" s="6" t="s">
        <v>9</v>
      </c>
      <c r="F25" s="9"/>
    </row>
    <row r="26" spans="2:7" x14ac:dyDescent="0.2">
      <c r="B26" s="1" t="s">
        <v>10</v>
      </c>
      <c r="F26" s="9"/>
    </row>
    <row r="27" spans="2:7" x14ac:dyDescent="0.2">
      <c r="C27" s="1" t="s">
        <v>11</v>
      </c>
      <c r="E27" s="9">
        <v>7665669.9400000004</v>
      </c>
      <c r="F27" s="9"/>
      <c r="G27" s="9">
        <v>8238634.9100000001</v>
      </c>
    </row>
    <row r="28" spans="2:7" x14ac:dyDescent="0.2">
      <c r="C28" s="1" t="s">
        <v>119</v>
      </c>
      <c r="E28" s="9">
        <v>680089.76</v>
      </c>
      <c r="F28" s="9"/>
      <c r="G28" s="9">
        <v>675915.82</v>
      </c>
    </row>
    <row r="29" spans="2:7" x14ac:dyDescent="0.2">
      <c r="C29" s="1" t="s">
        <v>12</v>
      </c>
      <c r="E29" s="9">
        <v>5578318.9699999997</v>
      </c>
      <c r="F29" s="9"/>
      <c r="G29" s="9">
        <v>4492083.51</v>
      </c>
    </row>
    <row r="30" spans="2:7" x14ac:dyDescent="0.2">
      <c r="C30" s="1" t="s">
        <v>13</v>
      </c>
      <c r="E30" s="9">
        <v>6650.25</v>
      </c>
      <c r="F30" s="9"/>
      <c r="G30" s="9">
        <v>6661.61</v>
      </c>
    </row>
    <row r="31" spans="2:7" x14ac:dyDescent="0.2">
      <c r="C31" s="1" t="s">
        <v>41</v>
      </c>
      <c r="E31" s="9">
        <v>5041241.41</v>
      </c>
      <c r="F31" s="9"/>
      <c r="G31" s="9">
        <v>4962993.99</v>
      </c>
    </row>
    <row r="32" spans="2:7" x14ac:dyDescent="0.2">
      <c r="C32" s="1" t="s">
        <v>14</v>
      </c>
      <c r="E32" s="9">
        <v>1064633.67</v>
      </c>
      <c r="F32" s="9"/>
      <c r="G32" s="9">
        <v>1115330.29</v>
      </c>
    </row>
    <row r="33" spans="2:7" x14ac:dyDescent="0.2">
      <c r="C33" s="22" t="s">
        <v>114</v>
      </c>
      <c r="E33" s="21">
        <v>253460.16</v>
      </c>
      <c r="F33" s="9"/>
      <c r="G33" s="21">
        <v>249702.52</v>
      </c>
    </row>
    <row r="34" spans="2:7" x14ac:dyDescent="0.2">
      <c r="D34" s="1" t="s">
        <v>15</v>
      </c>
      <c r="E34" s="9">
        <v>20290064.16</v>
      </c>
      <c r="F34" s="9"/>
      <c r="G34" s="9">
        <v>19741322.649999999</v>
      </c>
    </row>
    <row r="35" spans="2:7" x14ac:dyDescent="0.2">
      <c r="F35" s="9"/>
    </row>
    <row r="36" spans="2:7" x14ac:dyDescent="0.2">
      <c r="B36" s="1" t="s">
        <v>16</v>
      </c>
      <c r="F36" s="9"/>
    </row>
    <row r="37" spans="2:7" x14ac:dyDescent="0.2">
      <c r="C37" s="1" t="s">
        <v>12</v>
      </c>
      <c r="E37" s="9">
        <v>87655243.010000005</v>
      </c>
      <c r="F37" s="9"/>
      <c r="G37" s="9">
        <v>91901420.609999999</v>
      </c>
    </row>
    <row r="38" spans="2:7" x14ac:dyDescent="0.2">
      <c r="C38" s="1" t="s">
        <v>13</v>
      </c>
      <c r="E38" s="9">
        <v>19877.39</v>
      </c>
      <c r="F38" s="9"/>
      <c r="G38" s="9">
        <v>26528.560000000001</v>
      </c>
    </row>
    <row r="39" spans="2:7" x14ac:dyDescent="0.2">
      <c r="C39" s="22" t="s">
        <v>113</v>
      </c>
      <c r="E39" s="9">
        <v>6930220</v>
      </c>
      <c r="F39" s="9"/>
      <c r="G39" s="9">
        <v>6930220</v>
      </c>
    </row>
    <row r="40" spans="2:7" s="3" customFormat="1" x14ac:dyDescent="0.2">
      <c r="C40" s="3" t="s">
        <v>14</v>
      </c>
      <c r="E40" s="9">
        <v>972529.99</v>
      </c>
      <c r="F40" s="9"/>
      <c r="G40" s="9">
        <v>972191.24</v>
      </c>
    </row>
    <row r="41" spans="2:7" s="3" customFormat="1" x14ac:dyDescent="0.2">
      <c r="C41" s="22" t="s">
        <v>97</v>
      </c>
      <c r="D41" s="1"/>
      <c r="E41" s="9">
        <v>14725849.5</v>
      </c>
      <c r="F41" s="9"/>
      <c r="G41" s="9">
        <v>18128293.170000002</v>
      </c>
    </row>
    <row r="42" spans="2:7" s="3" customFormat="1" x14ac:dyDescent="0.2">
      <c r="C42" s="22" t="s">
        <v>103</v>
      </c>
      <c r="D42" s="1"/>
      <c r="E42" s="9">
        <v>15769482.34</v>
      </c>
      <c r="F42" s="9"/>
      <c r="G42" s="9">
        <v>0</v>
      </c>
    </row>
    <row r="43" spans="2:7" x14ac:dyDescent="0.2">
      <c r="D43" s="1" t="s">
        <v>17</v>
      </c>
      <c r="E43" s="21">
        <v>126073202.23</v>
      </c>
      <c r="F43" s="9"/>
      <c r="G43" s="21">
        <v>117958653.58</v>
      </c>
    </row>
    <row r="44" spans="2:7" s="6" customFormat="1" x14ac:dyDescent="0.2">
      <c r="D44" s="6" t="s">
        <v>18</v>
      </c>
      <c r="E44" s="40">
        <v>146363266.38999999</v>
      </c>
      <c r="F44" s="9"/>
      <c r="G44" s="40">
        <v>137699976.22999999</v>
      </c>
    </row>
    <row r="45" spans="2:7" x14ac:dyDescent="0.2">
      <c r="F45" s="9"/>
    </row>
    <row r="46" spans="2:7" x14ac:dyDescent="0.2">
      <c r="B46" s="6" t="s">
        <v>98</v>
      </c>
      <c r="E46" s="9">
        <v>27837432</v>
      </c>
      <c r="F46" s="9"/>
      <c r="G46" s="9">
        <v>28723655.440000001</v>
      </c>
    </row>
    <row r="47" spans="2:7" x14ac:dyDescent="0.2">
      <c r="F47" s="9"/>
    </row>
    <row r="48" spans="2:7" x14ac:dyDescent="0.2">
      <c r="B48" s="6" t="s">
        <v>43</v>
      </c>
      <c r="F48" s="9"/>
    </row>
    <row r="49" spans="3:7" x14ac:dyDescent="0.2">
      <c r="C49" s="41" t="s">
        <v>45</v>
      </c>
      <c r="D49" s="41"/>
      <c r="E49" s="9">
        <v>215993085.44999999</v>
      </c>
      <c r="F49" s="9"/>
      <c r="G49" s="9">
        <v>198910816.52000001</v>
      </c>
    </row>
    <row r="50" spans="3:7" x14ac:dyDescent="0.2">
      <c r="C50" s="41" t="s">
        <v>19</v>
      </c>
      <c r="D50" s="41"/>
      <c r="F50" s="9"/>
    </row>
    <row r="51" spans="3:7" x14ac:dyDescent="0.2">
      <c r="C51" s="41"/>
      <c r="D51" s="41" t="s">
        <v>20</v>
      </c>
      <c r="E51" s="9">
        <v>1460156.44</v>
      </c>
      <c r="F51" s="9"/>
      <c r="G51" s="9">
        <v>1394866.56</v>
      </c>
    </row>
    <row r="52" spans="3:7" x14ac:dyDescent="0.2">
      <c r="C52" s="41"/>
      <c r="D52" s="41" t="s">
        <v>120</v>
      </c>
      <c r="F52" s="9"/>
    </row>
    <row r="53" spans="3:7" x14ac:dyDescent="0.2">
      <c r="C53" s="41"/>
      <c r="D53" s="42" t="s">
        <v>121</v>
      </c>
      <c r="E53" s="9">
        <v>0</v>
      </c>
      <c r="F53" s="9"/>
      <c r="G53" s="9">
        <v>13484853.18</v>
      </c>
    </row>
    <row r="54" spans="3:7" x14ac:dyDescent="0.2">
      <c r="C54" s="41"/>
      <c r="D54" s="42" t="s">
        <v>122</v>
      </c>
      <c r="E54" s="9">
        <v>307468.25</v>
      </c>
      <c r="F54" s="9"/>
      <c r="G54" s="9">
        <v>1662239.11</v>
      </c>
    </row>
    <row r="55" spans="3:7" x14ac:dyDescent="0.2">
      <c r="C55" s="41"/>
      <c r="D55" s="42" t="s">
        <v>123</v>
      </c>
      <c r="E55" s="9">
        <v>1563107.49</v>
      </c>
      <c r="F55" s="9"/>
      <c r="G55" s="9">
        <v>1579208.55</v>
      </c>
    </row>
    <row r="56" spans="3:7" x14ac:dyDescent="0.2">
      <c r="C56" s="41"/>
      <c r="D56" s="42" t="s">
        <v>124</v>
      </c>
      <c r="E56" s="9">
        <v>37498542.119999997</v>
      </c>
      <c r="F56" s="9"/>
      <c r="G56" s="9">
        <v>43930436.5</v>
      </c>
    </row>
    <row r="57" spans="3:7" x14ac:dyDescent="0.2">
      <c r="C57" s="41"/>
      <c r="D57" s="42" t="s">
        <v>125</v>
      </c>
      <c r="E57" s="9">
        <v>464311.41</v>
      </c>
      <c r="F57" s="9"/>
      <c r="G57" s="9">
        <v>454592.2</v>
      </c>
    </row>
    <row r="58" spans="3:7" x14ac:dyDescent="0.2">
      <c r="C58" s="41"/>
      <c r="D58" s="42" t="s">
        <v>126</v>
      </c>
      <c r="E58" s="9">
        <v>4026208.9799999902</v>
      </c>
      <c r="F58" s="9"/>
      <c r="G58" s="9">
        <v>4270924.8400000101</v>
      </c>
    </row>
    <row r="59" spans="3:7" x14ac:dyDescent="0.2">
      <c r="C59" s="41"/>
      <c r="D59" s="41" t="s">
        <v>127</v>
      </c>
      <c r="E59" s="9">
        <v>43859638.25</v>
      </c>
      <c r="F59" s="9"/>
      <c r="G59" s="9">
        <v>65382254.380000018</v>
      </c>
    </row>
    <row r="60" spans="3:7" x14ac:dyDescent="0.2">
      <c r="C60" s="41" t="s">
        <v>21</v>
      </c>
      <c r="D60" s="41"/>
      <c r="E60" s="21">
        <v>13226700</v>
      </c>
      <c r="F60" s="9"/>
      <c r="G60" s="21">
        <v>6465278.0699999901</v>
      </c>
    </row>
    <row r="61" spans="3:7" s="6" customFormat="1" ht="13.5" thickBot="1" x14ac:dyDescent="0.25">
      <c r="D61" s="6" t="s">
        <v>44</v>
      </c>
      <c r="E61" s="12">
        <v>274539580.13999999</v>
      </c>
      <c r="F61" s="9"/>
      <c r="G61" s="12">
        <v>272153215.53000003</v>
      </c>
    </row>
    <row r="62" spans="3:7" ht="13.5" thickTop="1" x14ac:dyDescent="0.2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"/>
  <sheetViews>
    <sheetView workbookViewId="0"/>
  </sheetViews>
  <sheetFormatPr defaultRowHeight="12.75" x14ac:dyDescent="0.2"/>
  <cols>
    <col min="1" max="1" width="3" customWidth="1"/>
    <col min="2" max="2" width="3.7109375" customWidth="1"/>
    <col min="3" max="3" width="5.28515625" customWidth="1"/>
    <col min="4" max="4" width="47.85546875" customWidth="1"/>
    <col min="5" max="5" width="15" bestFit="1" customWidth="1"/>
    <col min="6" max="6" width="2" style="23" bestFit="1" customWidth="1"/>
    <col min="7" max="7" width="15" style="23" bestFit="1" customWidth="1"/>
    <col min="8" max="9" width="15.42578125" customWidth="1"/>
  </cols>
  <sheetData>
    <row r="1" spans="1:7" s="1" customFormat="1" ht="18" x14ac:dyDescent="0.25">
      <c r="A1" s="14" t="s">
        <v>140</v>
      </c>
      <c r="B1" s="14"/>
      <c r="C1" s="15"/>
      <c r="D1" s="15"/>
      <c r="E1" s="25"/>
      <c r="F1" s="15"/>
      <c r="G1" s="29"/>
    </row>
    <row r="2" spans="1:7" s="1" customFormat="1" x14ac:dyDescent="0.2">
      <c r="A2" s="47" t="s">
        <v>134</v>
      </c>
      <c r="B2" s="47"/>
      <c r="C2" s="47"/>
      <c r="D2" s="47"/>
      <c r="E2" s="28" t="s">
        <v>90</v>
      </c>
      <c r="F2" s="13"/>
      <c r="G2" s="28" t="s">
        <v>90</v>
      </c>
    </row>
    <row r="3" spans="1:7" s="1" customFormat="1" x14ac:dyDescent="0.2">
      <c r="A3" s="48"/>
      <c r="B3" s="48"/>
      <c r="C3" s="48"/>
      <c r="D3" s="48"/>
      <c r="E3" s="34" t="s">
        <v>132</v>
      </c>
      <c r="F3" s="13"/>
      <c r="G3" s="34" t="s">
        <v>135</v>
      </c>
    </row>
    <row r="4" spans="1:7" s="1" customFormat="1" x14ac:dyDescent="0.2">
      <c r="A4" s="16" t="s">
        <v>23</v>
      </c>
      <c r="B4" s="16"/>
      <c r="C4" s="16"/>
      <c r="D4" s="17"/>
      <c r="E4" s="27"/>
      <c r="F4" s="18"/>
      <c r="G4" s="27"/>
    </row>
    <row r="5" spans="1:7" s="1" customFormat="1" x14ac:dyDescent="0.2">
      <c r="A5" s="13"/>
      <c r="B5" s="19" t="s">
        <v>24</v>
      </c>
      <c r="C5" s="13"/>
      <c r="D5" s="13"/>
      <c r="E5" s="23"/>
      <c r="F5" s="13"/>
      <c r="G5" s="23"/>
    </row>
    <row r="6" spans="1:7" s="1" customFormat="1" x14ac:dyDescent="0.2">
      <c r="A6" s="13"/>
      <c r="B6" s="13"/>
      <c r="C6" s="13"/>
      <c r="D6" s="13"/>
      <c r="E6" s="23"/>
      <c r="F6" s="13"/>
      <c r="G6" s="23"/>
    </row>
    <row r="7" spans="1:7" s="1" customFormat="1" ht="27" customHeight="1" x14ac:dyDescent="0.2">
      <c r="C7" s="49" t="s">
        <v>138</v>
      </c>
      <c r="D7" s="49"/>
      <c r="E7" s="30">
        <v>71842916.730000004</v>
      </c>
      <c r="G7" s="30">
        <v>72183295.620000005</v>
      </c>
    </row>
    <row r="8" spans="1:7" s="1" customFormat="1" x14ac:dyDescent="0.2">
      <c r="C8" s="1" t="s">
        <v>25</v>
      </c>
      <c r="E8" s="30">
        <v>1980960.89</v>
      </c>
      <c r="G8" s="30">
        <v>3825981.69</v>
      </c>
    </row>
    <row r="9" spans="1:7" s="1" customFormat="1" x14ac:dyDescent="0.2">
      <c r="C9" s="1" t="s">
        <v>26</v>
      </c>
      <c r="E9" s="30">
        <v>2798623.01</v>
      </c>
      <c r="G9" s="30">
        <v>1916462.04</v>
      </c>
    </row>
    <row r="10" spans="1:7" s="1" customFormat="1" x14ac:dyDescent="0.2">
      <c r="C10" s="1" t="s">
        <v>27</v>
      </c>
      <c r="E10" s="30">
        <v>8282988.2000000002</v>
      </c>
      <c r="G10" s="30">
        <v>8232751.4299999997</v>
      </c>
    </row>
    <row r="11" spans="1:7" s="1" customFormat="1" ht="27.75" customHeight="1" x14ac:dyDescent="0.2">
      <c r="C11" s="49" t="s">
        <v>139</v>
      </c>
      <c r="D11" s="49"/>
      <c r="E11" s="30">
        <v>22289372.27</v>
      </c>
      <c r="G11" s="30">
        <v>22170634.59</v>
      </c>
    </row>
    <row r="12" spans="1:7" s="1" customFormat="1" x14ac:dyDescent="0.2">
      <c r="C12" s="22" t="s">
        <v>110</v>
      </c>
      <c r="E12" s="30">
        <v>175367.49</v>
      </c>
      <c r="G12" s="30">
        <v>150876.91</v>
      </c>
    </row>
    <row r="13" spans="1:7" s="1" customFormat="1" x14ac:dyDescent="0.2">
      <c r="C13" s="1" t="s">
        <v>28</v>
      </c>
      <c r="E13" s="29">
        <v>18638652.719999999</v>
      </c>
      <c r="F13" s="3"/>
      <c r="G13" s="29">
        <v>18871268.530000001</v>
      </c>
    </row>
    <row r="14" spans="1:7" s="1" customFormat="1" x14ac:dyDescent="0.2">
      <c r="D14" s="6" t="s">
        <v>29</v>
      </c>
      <c r="E14" s="9">
        <v>126008881.31</v>
      </c>
      <c r="F14" s="6"/>
      <c r="G14" s="9">
        <v>127351270.81</v>
      </c>
    </row>
    <row r="15" spans="1:7" s="1" customFormat="1" x14ac:dyDescent="0.2">
      <c r="E15" s="32"/>
      <c r="G15" s="32"/>
    </row>
    <row r="16" spans="1:7" s="1" customFormat="1" x14ac:dyDescent="0.2">
      <c r="B16" s="6" t="s">
        <v>30</v>
      </c>
      <c r="E16" s="32"/>
      <c r="G16" s="32"/>
    </row>
    <row r="17" spans="2:7" s="1" customFormat="1" x14ac:dyDescent="0.2">
      <c r="C17" s="1" t="s">
        <v>128</v>
      </c>
      <c r="E17" s="30">
        <v>75414329.680000007</v>
      </c>
      <c r="G17" s="30">
        <v>73353355.129999995</v>
      </c>
    </row>
    <row r="18" spans="2:7" s="1" customFormat="1" x14ac:dyDescent="0.2">
      <c r="C18" s="1" t="s">
        <v>129</v>
      </c>
      <c r="E18" s="30">
        <v>29315438.829999998</v>
      </c>
      <c r="G18" s="30">
        <v>28274446.199999999</v>
      </c>
    </row>
    <row r="19" spans="2:7" s="1" customFormat="1" x14ac:dyDescent="0.2">
      <c r="C19" s="1" t="s">
        <v>130</v>
      </c>
      <c r="E19" s="30">
        <v>5905627.0099999998</v>
      </c>
      <c r="G19" s="30">
        <v>1816524.9</v>
      </c>
    </row>
    <row r="20" spans="2:7" s="1" customFormat="1" x14ac:dyDescent="0.2">
      <c r="D20" s="1" t="s">
        <v>131</v>
      </c>
      <c r="E20" s="46">
        <v>110635395.52</v>
      </c>
      <c r="G20" s="46">
        <v>103444326.23</v>
      </c>
    </row>
    <row r="21" spans="2:7" s="1" customFormat="1" x14ac:dyDescent="0.2">
      <c r="E21" s="30"/>
      <c r="G21" s="30"/>
    </row>
    <row r="22" spans="2:7" s="1" customFormat="1" x14ac:dyDescent="0.2">
      <c r="C22" s="1" t="s">
        <v>31</v>
      </c>
      <c r="E22" s="30">
        <v>2333661.44</v>
      </c>
      <c r="G22" s="30">
        <v>1481932.43</v>
      </c>
    </row>
    <row r="23" spans="2:7" s="1" customFormat="1" x14ac:dyDescent="0.2">
      <c r="C23" s="1" t="s">
        <v>32</v>
      </c>
      <c r="E23" s="30">
        <v>43376926.229999997</v>
      </c>
      <c r="G23" s="30">
        <v>42391458.07</v>
      </c>
    </row>
    <row r="24" spans="2:7" s="1" customFormat="1" x14ac:dyDescent="0.2">
      <c r="C24" s="1" t="s">
        <v>33</v>
      </c>
      <c r="E24" s="30">
        <v>172443.83</v>
      </c>
      <c r="G24" s="30">
        <v>79831.34</v>
      </c>
    </row>
    <row r="25" spans="2:7" s="1" customFormat="1" x14ac:dyDescent="0.2">
      <c r="C25" s="1" t="s">
        <v>34</v>
      </c>
      <c r="E25" s="29">
        <v>11669127.27</v>
      </c>
      <c r="F25" s="3"/>
      <c r="G25" s="29">
        <v>11427345.5</v>
      </c>
    </row>
    <row r="26" spans="2:7" s="1" customFormat="1" x14ac:dyDescent="0.2">
      <c r="D26" s="6" t="s">
        <v>35</v>
      </c>
      <c r="E26" s="29">
        <v>168187554.28999999</v>
      </c>
      <c r="F26" s="3"/>
      <c r="G26" s="29">
        <v>158824893.56999999</v>
      </c>
    </row>
    <row r="27" spans="2:7" s="1" customFormat="1" x14ac:dyDescent="0.2">
      <c r="D27" s="6" t="s">
        <v>49</v>
      </c>
      <c r="E27" s="9">
        <f>+E14-E26</f>
        <v>-42178672.979999989</v>
      </c>
      <c r="F27" s="6"/>
      <c r="G27" s="9">
        <v>-31473622.759999901</v>
      </c>
    </row>
    <row r="28" spans="2:7" s="1" customFormat="1" x14ac:dyDescent="0.2">
      <c r="E28" s="32"/>
      <c r="G28" s="32"/>
    </row>
    <row r="29" spans="2:7" s="1" customFormat="1" x14ac:dyDescent="0.2">
      <c r="B29" s="6" t="s">
        <v>36</v>
      </c>
      <c r="E29" s="32"/>
      <c r="G29" s="32"/>
    </row>
    <row r="30" spans="2:7" s="1" customFormat="1" x14ac:dyDescent="0.2">
      <c r="C30" s="1" t="s">
        <v>37</v>
      </c>
      <c r="E30" s="30">
        <v>25824039.800000001</v>
      </c>
      <c r="G30" s="30">
        <v>22082393.66</v>
      </c>
    </row>
    <row r="31" spans="2:7" s="1" customFormat="1" x14ac:dyDescent="0.2">
      <c r="C31" s="1" t="s">
        <v>38</v>
      </c>
      <c r="E31" s="30">
        <v>2944758.19</v>
      </c>
      <c r="G31" s="30">
        <v>2934562.64</v>
      </c>
    </row>
    <row r="32" spans="2:7" s="1" customFormat="1" x14ac:dyDescent="0.2">
      <c r="C32" s="22" t="s">
        <v>115</v>
      </c>
      <c r="E32" s="30">
        <v>8996701.1899999995</v>
      </c>
      <c r="G32" s="30">
        <v>8360681.2400000002</v>
      </c>
    </row>
    <row r="33" spans="2:7" s="1" customFormat="1" x14ac:dyDescent="0.2">
      <c r="C33" s="22" t="s">
        <v>48</v>
      </c>
      <c r="E33" s="30">
        <v>1951617.75</v>
      </c>
      <c r="F33" s="3"/>
      <c r="G33" s="30">
        <v>1136735.08</v>
      </c>
    </row>
    <row r="34" spans="2:7" s="1" customFormat="1" x14ac:dyDescent="0.2">
      <c r="C34" s="1" t="s">
        <v>39</v>
      </c>
      <c r="E34" s="30">
        <v>-125136.3</v>
      </c>
      <c r="G34" s="30">
        <v>164.96</v>
      </c>
    </row>
    <row r="35" spans="2:7" s="1" customFormat="1" x14ac:dyDescent="0.2">
      <c r="C35" s="1" t="s">
        <v>40</v>
      </c>
      <c r="E35" s="30">
        <v>-3029322.56</v>
      </c>
      <c r="G35" s="30">
        <v>-2977291.13</v>
      </c>
    </row>
    <row r="36" spans="2:7" s="1" customFormat="1" x14ac:dyDescent="0.2">
      <c r="C36" s="1" t="s">
        <v>42</v>
      </c>
      <c r="E36" s="30">
        <v>-1617173.33</v>
      </c>
      <c r="G36" s="30">
        <v>-2289082.14</v>
      </c>
    </row>
    <row r="37" spans="2:7" s="1" customFormat="1" x14ac:dyDescent="0.2">
      <c r="C37" s="22" t="s">
        <v>100</v>
      </c>
      <c r="E37" s="29">
        <v>678535.03000000201</v>
      </c>
      <c r="F37" s="3"/>
      <c r="G37" s="29">
        <v>485286.76</v>
      </c>
    </row>
    <row r="38" spans="2:7" s="1" customFormat="1" x14ac:dyDescent="0.2">
      <c r="E38" s="32"/>
      <c r="G38" s="32"/>
    </row>
    <row r="39" spans="2:7" s="1" customFormat="1" x14ac:dyDescent="0.2">
      <c r="D39" s="22" t="s">
        <v>104</v>
      </c>
      <c r="E39" s="9">
        <v>-6554653.2100000801</v>
      </c>
      <c r="G39" s="9">
        <v>-1740171.6899999301</v>
      </c>
    </row>
    <row r="40" spans="2:7" s="1" customFormat="1" x14ac:dyDescent="0.2">
      <c r="E40" s="32"/>
      <c r="G40" s="32"/>
    </row>
    <row r="41" spans="2:7" s="1" customFormat="1" x14ac:dyDescent="0.2">
      <c r="C41" s="22" t="s">
        <v>102</v>
      </c>
      <c r="E41" s="32">
        <v>8941017.9800000004</v>
      </c>
      <c r="G41" s="32">
        <v>48830393.899999999</v>
      </c>
    </row>
    <row r="42" spans="2:7" s="1" customFormat="1" x14ac:dyDescent="0.2">
      <c r="C42" s="22"/>
      <c r="E42" s="29"/>
      <c r="F42" s="3"/>
      <c r="G42" s="29"/>
    </row>
    <row r="43" spans="2:7" s="1" customFormat="1" x14ac:dyDescent="0.2">
      <c r="D43" s="6" t="s">
        <v>50</v>
      </c>
      <c r="E43" s="24">
        <v>2386364.7699999302</v>
      </c>
      <c r="G43" s="24">
        <v>47090222.210000098</v>
      </c>
    </row>
    <row r="44" spans="2:7" s="1" customFormat="1" x14ac:dyDescent="0.2">
      <c r="E44" s="9"/>
      <c r="F44" s="6"/>
      <c r="G44" s="9"/>
    </row>
    <row r="45" spans="2:7" s="1" customFormat="1" x14ac:dyDescent="0.2">
      <c r="E45" s="32"/>
      <c r="G45" s="32"/>
    </row>
    <row r="46" spans="2:7" s="1" customFormat="1" x14ac:dyDescent="0.2">
      <c r="B46" s="6" t="s">
        <v>43</v>
      </c>
      <c r="E46" s="32"/>
      <c r="G46" s="32"/>
    </row>
    <row r="47" spans="2:7" s="1" customFormat="1" x14ac:dyDescent="0.2">
      <c r="C47" s="22" t="s">
        <v>46</v>
      </c>
      <c r="E47" s="32">
        <v>272153215.52999997</v>
      </c>
      <c r="F47" s="3"/>
      <c r="G47" s="32">
        <v>232757513.88999999</v>
      </c>
    </row>
    <row r="48" spans="2:7" s="1" customFormat="1" x14ac:dyDescent="0.2">
      <c r="C48" s="22" t="s">
        <v>99</v>
      </c>
      <c r="E48" s="29">
        <v>0</v>
      </c>
      <c r="F48" s="10"/>
      <c r="G48" s="29">
        <v>-7694520.5700000003</v>
      </c>
    </row>
    <row r="49" spans="3:7" s="1" customFormat="1" ht="13.5" thickBot="1" x14ac:dyDescent="0.25">
      <c r="C49" s="6" t="s">
        <v>47</v>
      </c>
      <c r="E49" s="12">
        <v>274539580.30000001</v>
      </c>
      <c r="F49" s="4"/>
      <c r="G49" s="12">
        <v>272153215.52999997</v>
      </c>
    </row>
    <row r="50" spans="3:7" s="1" customFormat="1" ht="13.5" thickTop="1" x14ac:dyDescent="0.2">
      <c r="E50" s="9"/>
      <c r="G50" s="9"/>
    </row>
    <row r="51" spans="3:7" s="1" customFormat="1" x14ac:dyDescent="0.2">
      <c r="E51" s="9"/>
      <c r="G51" s="9"/>
    </row>
    <row r="52" spans="3:7" s="1" customFormat="1" x14ac:dyDescent="0.2">
      <c r="E52" s="9"/>
      <c r="G52" s="9"/>
    </row>
    <row r="53" spans="3:7" s="1" customFormat="1" x14ac:dyDescent="0.2">
      <c r="E53" s="9"/>
      <c r="G53" s="9"/>
    </row>
    <row r="54" spans="3:7" s="1" customFormat="1" x14ac:dyDescent="0.2">
      <c r="E54" s="9"/>
      <c r="G54" s="9"/>
    </row>
    <row r="55" spans="3:7" s="1" customFormat="1" x14ac:dyDescent="0.2">
      <c r="E55" s="9"/>
      <c r="G55" s="9"/>
    </row>
    <row r="56" spans="3:7" s="1" customFormat="1" x14ac:dyDescent="0.2">
      <c r="E56" s="9"/>
      <c r="G56" s="9"/>
    </row>
    <row r="57" spans="3:7" s="1" customFormat="1" x14ac:dyDescent="0.2">
      <c r="E57" s="9"/>
      <c r="G57" s="9"/>
    </row>
    <row r="58" spans="3:7" s="1" customFormat="1" x14ac:dyDescent="0.2">
      <c r="E58" s="9"/>
      <c r="G58" s="9"/>
    </row>
    <row r="59" spans="3:7" s="1" customFormat="1" x14ac:dyDescent="0.2">
      <c r="E59" s="9"/>
      <c r="G59" s="9"/>
    </row>
    <row r="60" spans="3:7" s="1" customFormat="1" x14ac:dyDescent="0.2">
      <c r="E60" s="9"/>
      <c r="G60" s="9"/>
    </row>
    <row r="61" spans="3:7" s="1" customFormat="1" x14ac:dyDescent="0.2">
      <c r="E61" s="9"/>
      <c r="G61" s="9"/>
    </row>
    <row r="62" spans="3:7" s="1" customFormat="1" x14ac:dyDescent="0.2">
      <c r="E62" s="9"/>
      <c r="G62" s="9"/>
    </row>
    <row r="63" spans="3:7" s="1" customFormat="1" x14ac:dyDescent="0.2">
      <c r="E63" s="9"/>
      <c r="G63" s="9"/>
    </row>
    <row r="64" spans="3:7" s="1" customFormat="1" x14ac:dyDescent="0.2">
      <c r="E64" s="9"/>
      <c r="G64" s="9"/>
    </row>
    <row r="65" spans="5:7" s="1" customFormat="1" x14ac:dyDescent="0.2">
      <c r="E65" s="9"/>
      <c r="G65" s="9"/>
    </row>
    <row r="66" spans="5:7" s="1" customFormat="1" x14ac:dyDescent="0.2">
      <c r="E66" s="9"/>
      <c r="G66" s="9"/>
    </row>
    <row r="67" spans="5:7" s="1" customFormat="1" x14ac:dyDescent="0.2">
      <c r="E67" s="9"/>
      <c r="G67" s="9"/>
    </row>
    <row r="68" spans="5:7" s="1" customFormat="1" x14ac:dyDescent="0.2">
      <c r="E68" s="9"/>
      <c r="G68" s="9"/>
    </row>
    <row r="69" spans="5:7" s="1" customFormat="1" x14ac:dyDescent="0.2">
      <c r="E69" s="9"/>
      <c r="G69" s="9"/>
    </row>
    <row r="70" spans="5:7" s="1" customFormat="1" x14ac:dyDescent="0.2">
      <c r="E70" s="9"/>
      <c r="G70" s="9"/>
    </row>
    <row r="71" spans="5:7" s="1" customFormat="1" x14ac:dyDescent="0.2">
      <c r="E71" s="9"/>
      <c r="G71" s="9"/>
    </row>
    <row r="72" spans="5:7" s="1" customFormat="1" x14ac:dyDescent="0.2">
      <c r="E72" s="9"/>
      <c r="G72" s="9"/>
    </row>
    <row r="73" spans="5:7" s="1" customFormat="1" x14ac:dyDescent="0.2">
      <c r="E73" s="9"/>
      <c r="G73" s="9"/>
    </row>
    <row r="74" spans="5:7" s="1" customFormat="1" x14ac:dyDescent="0.2">
      <c r="E74" s="9"/>
      <c r="G74" s="9"/>
    </row>
    <row r="75" spans="5:7" s="1" customFormat="1" x14ac:dyDescent="0.2">
      <c r="E75" s="9"/>
      <c r="G75" s="9"/>
    </row>
    <row r="76" spans="5:7" s="1" customFormat="1" x14ac:dyDescent="0.2">
      <c r="E76" s="9"/>
      <c r="G76" s="9"/>
    </row>
    <row r="77" spans="5:7" s="1" customFormat="1" x14ac:dyDescent="0.2">
      <c r="E77" s="9"/>
      <c r="G77" s="9"/>
    </row>
    <row r="78" spans="5:7" s="1" customFormat="1" x14ac:dyDescent="0.2">
      <c r="E78" s="9"/>
      <c r="G78" s="9"/>
    </row>
    <row r="79" spans="5:7" s="1" customFormat="1" x14ac:dyDescent="0.2">
      <c r="E79" s="9"/>
      <c r="G79" s="9"/>
    </row>
    <row r="80" spans="5:7" s="1" customFormat="1" x14ac:dyDescent="0.2">
      <c r="E80" s="9"/>
      <c r="G80" s="9"/>
    </row>
    <row r="81" spans="5:7" s="1" customFormat="1" x14ac:dyDescent="0.2">
      <c r="E81" s="9"/>
      <c r="G81" s="9"/>
    </row>
    <row r="82" spans="5:7" s="1" customFormat="1" x14ac:dyDescent="0.2">
      <c r="E82" s="9"/>
      <c r="G82" s="9"/>
    </row>
    <row r="83" spans="5:7" s="1" customFormat="1" x14ac:dyDescent="0.2">
      <c r="E83" s="9"/>
      <c r="G83" s="9"/>
    </row>
    <row r="84" spans="5:7" s="1" customFormat="1" x14ac:dyDescent="0.2">
      <c r="E84" s="9"/>
      <c r="G84" s="9"/>
    </row>
    <row r="85" spans="5:7" s="1" customFormat="1" x14ac:dyDescent="0.2">
      <c r="E85" s="9"/>
      <c r="G85" s="9"/>
    </row>
    <row r="86" spans="5:7" s="1" customFormat="1" x14ac:dyDescent="0.2">
      <c r="E86" s="9"/>
      <c r="G86" s="9"/>
    </row>
    <row r="87" spans="5:7" s="1" customFormat="1" x14ac:dyDescent="0.2">
      <c r="E87" s="9"/>
      <c r="G87" s="9"/>
    </row>
    <row r="88" spans="5:7" s="1" customFormat="1" x14ac:dyDescent="0.2">
      <c r="E88" s="9"/>
      <c r="G88" s="9"/>
    </row>
    <row r="89" spans="5:7" s="1" customFormat="1" x14ac:dyDescent="0.2">
      <c r="E89" s="9"/>
      <c r="G89" s="9"/>
    </row>
    <row r="90" spans="5:7" s="1" customFormat="1" x14ac:dyDescent="0.2">
      <c r="E90" s="9"/>
      <c r="G90" s="9"/>
    </row>
    <row r="91" spans="5:7" s="1" customFormat="1" x14ac:dyDescent="0.2">
      <c r="E91" s="9"/>
      <c r="G91" s="9"/>
    </row>
    <row r="92" spans="5:7" s="1" customFormat="1" x14ac:dyDescent="0.2">
      <c r="E92" s="9"/>
      <c r="G92" s="9"/>
    </row>
    <row r="93" spans="5:7" s="1" customFormat="1" x14ac:dyDescent="0.2">
      <c r="E93" s="9"/>
      <c r="G93" s="9"/>
    </row>
    <row r="94" spans="5:7" s="1" customFormat="1" x14ac:dyDescent="0.2">
      <c r="E94" s="9"/>
      <c r="G94" s="9"/>
    </row>
    <row r="95" spans="5:7" s="1" customFormat="1" x14ac:dyDescent="0.2">
      <c r="E95" s="9"/>
      <c r="G95" s="9"/>
    </row>
    <row r="96" spans="5:7" s="1" customFormat="1" x14ac:dyDescent="0.2">
      <c r="E96" s="9"/>
      <c r="G96" s="9"/>
    </row>
    <row r="97" spans="5:7" s="1" customFormat="1" x14ac:dyDescent="0.2">
      <c r="E97" s="9"/>
      <c r="G97" s="9"/>
    </row>
    <row r="98" spans="5:7" s="1" customFormat="1" x14ac:dyDescent="0.2">
      <c r="E98" s="9"/>
      <c r="G98" s="9"/>
    </row>
    <row r="99" spans="5:7" s="1" customFormat="1" x14ac:dyDescent="0.2">
      <c r="E99" s="9"/>
      <c r="G99" s="9"/>
    </row>
    <row r="100" spans="5:7" s="1" customFormat="1" x14ac:dyDescent="0.2">
      <c r="E100" s="9"/>
      <c r="G100" s="9"/>
    </row>
  </sheetData>
  <mergeCells count="3">
    <mergeCell ref="A2:D3"/>
    <mergeCell ref="C11:D11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6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7.28515625" bestFit="1" customWidth="1"/>
    <col min="6" max="6" width="3" customWidth="1"/>
    <col min="7" max="7" width="17.28515625" style="23" bestFit="1" customWidth="1"/>
  </cols>
  <sheetData>
    <row r="1" spans="1:7" ht="18" x14ac:dyDescent="0.25">
      <c r="A1" s="14" t="s">
        <v>51</v>
      </c>
      <c r="B1" s="14"/>
      <c r="C1" s="15"/>
      <c r="D1" s="15"/>
      <c r="E1" s="29"/>
      <c r="F1" s="15"/>
      <c r="G1" s="29"/>
    </row>
    <row r="2" spans="1:7" s="1" customFormat="1" x14ac:dyDescent="0.2">
      <c r="A2" s="47" t="s">
        <v>134</v>
      </c>
      <c r="B2" s="47"/>
      <c r="C2" s="47"/>
      <c r="D2" s="47"/>
      <c r="E2" s="28" t="s">
        <v>90</v>
      </c>
      <c r="F2" s="13"/>
      <c r="G2" s="28" t="s">
        <v>90</v>
      </c>
    </row>
    <row r="3" spans="1:7" s="1" customFormat="1" x14ac:dyDescent="0.2">
      <c r="A3" s="48"/>
      <c r="B3" s="48"/>
      <c r="C3" s="48"/>
      <c r="D3" s="48"/>
      <c r="E3" s="34" t="s">
        <v>132</v>
      </c>
      <c r="F3" s="13"/>
      <c r="G3" s="34" t="s">
        <v>135</v>
      </c>
    </row>
    <row r="4" spans="1:7" s="1" customFormat="1" x14ac:dyDescent="0.2">
      <c r="A4" s="36"/>
      <c r="B4" s="36"/>
      <c r="C4" s="36"/>
      <c r="D4" s="36"/>
      <c r="E4" s="34"/>
      <c r="F4" s="13"/>
      <c r="G4" s="34"/>
    </row>
    <row r="5" spans="1:7" x14ac:dyDescent="0.2">
      <c r="B5" s="19" t="s">
        <v>52</v>
      </c>
      <c r="C5" s="23"/>
      <c r="D5" s="23"/>
    </row>
    <row r="6" spans="1:7" x14ac:dyDescent="0.2">
      <c r="B6" s="23"/>
      <c r="C6" s="23" t="s">
        <v>53</v>
      </c>
      <c r="D6" s="23"/>
      <c r="E6" s="32">
        <v>71937928.810000002</v>
      </c>
      <c r="F6" s="32"/>
      <c r="G6" s="32">
        <v>72777963.329999998</v>
      </c>
    </row>
    <row r="7" spans="1:7" x14ac:dyDescent="0.2">
      <c r="B7" s="23"/>
      <c r="C7" s="23" t="s">
        <v>54</v>
      </c>
      <c r="D7" s="23"/>
      <c r="E7" s="32">
        <v>5441674.2300000004</v>
      </c>
      <c r="F7" s="32"/>
      <c r="G7" s="32">
        <v>5387494.25</v>
      </c>
    </row>
    <row r="8" spans="1:7" x14ac:dyDescent="0.2">
      <c r="B8" s="23"/>
      <c r="C8" s="23" t="s">
        <v>27</v>
      </c>
      <c r="D8" s="23"/>
      <c r="E8" s="32">
        <v>8312090.9199999999</v>
      </c>
      <c r="F8" s="32"/>
      <c r="G8" s="32">
        <v>8278298.3099999996</v>
      </c>
    </row>
    <row r="9" spans="1:7" x14ac:dyDescent="0.2">
      <c r="B9" s="23"/>
      <c r="C9" s="23" t="s">
        <v>55</v>
      </c>
      <c r="D9" s="23"/>
      <c r="E9" s="32">
        <v>22177959.68</v>
      </c>
      <c r="F9" s="32"/>
      <c r="G9" s="32">
        <v>22551256.010000002</v>
      </c>
    </row>
    <row r="10" spans="1:7" x14ac:dyDescent="0.2">
      <c r="B10" s="23"/>
      <c r="C10" s="23" t="s">
        <v>56</v>
      </c>
      <c r="D10" s="23"/>
      <c r="E10" s="32">
        <v>-105068822.04500002</v>
      </c>
      <c r="F10" s="32"/>
      <c r="G10" s="32">
        <v>-101448074.69499999</v>
      </c>
    </row>
    <row r="11" spans="1:7" x14ac:dyDescent="0.2">
      <c r="B11" s="23"/>
      <c r="C11" s="23" t="s">
        <v>57</v>
      </c>
      <c r="D11" s="23"/>
      <c r="E11" s="32">
        <v>-45187192.535000026</v>
      </c>
      <c r="F11" s="32"/>
      <c r="G11" s="32">
        <v>-47979345.156444199</v>
      </c>
    </row>
    <row r="12" spans="1:7" x14ac:dyDescent="0.2">
      <c r="B12" s="23"/>
      <c r="C12" s="23" t="s">
        <v>58</v>
      </c>
      <c r="D12" s="23"/>
      <c r="E12" s="32">
        <v>-2333661.4400000009</v>
      </c>
      <c r="F12" s="32"/>
      <c r="G12" s="32">
        <v>-1481932.43</v>
      </c>
    </row>
    <row r="13" spans="1:7" x14ac:dyDescent="0.2">
      <c r="B13" s="23"/>
      <c r="C13" s="23" t="s">
        <v>105</v>
      </c>
      <c r="D13" s="23"/>
      <c r="E13" s="32">
        <v>-983868.51</v>
      </c>
      <c r="F13" s="32"/>
      <c r="G13" s="32">
        <v>-931113.94</v>
      </c>
    </row>
    <row r="14" spans="1:7" x14ac:dyDescent="0.2">
      <c r="B14" s="23"/>
      <c r="C14" s="23" t="s">
        <v>106</v>
      </c>
      <c r="D14" s="23"/>
      <c r="E14" s="32">
        <v>175367.49</v>
      </c>
      <c r="F14" s="32"/>
      <c r="G14" s="32">
        <v>150876.91</v>
      </c>
    </row>
    <row r="15" spans="1:7" x14ac:dyDescent="0.2">
      <c r="B15" s="23"/>
      <c r="C15" s="23" t="s">
        <v>107</v>
      </c>
      <c r="D15" s="23"/>
      <c r="E15" s="32">
        <v>102921.87</v>
      </c>
      <c r="F15" s="32"/>
      <c r="G15" s="32">
        <v>1070779.26</v>
      </c>
    </row>
    <row r="16" spans="1:7" x14ac:dyDescent="0.2">
      <c r="B16" s="23"/>
      <c r="C16" s="31" t="s">
        <v>91</v>
      </c>
      <c r="D16" s="23"/>
      <c r="E16" s="29">
        <v>20339621.079999998</v>
      </c>
      <c r="F16" s="32"/>
      <c r="G16" s="29">
        <v>18564244.59</v>
      </c>
    </row>
    <row r="17" spans="2:7" x14ac:dyDescent="0.2">
      <c r="B17" s="23"/>
      <c r="C17" s="23"/>
      <c r="D17" s="19" t="s">
        <v>59</v>
      </c>
      <c r="E17" s="32">
        <v>-25085980.450000025</v>
      </c>
      <c r="F17" s="32"/>
      <c r="G17" s="32">
        <v>-23059553.561444201</v>
      </c>
    </row>
    <row r="18" spans="2:7" x14ac:dyDescent="0.2">
      <c r="B18" s="23"/>
      <c r="C18" s="23"/>
      <c r="D18" s="23"/>
      <c r="E18" s="32"/>
      <c r="F18" s="32"/>
      <c r="G18" s="32"/>
    </row>
    <row r="19" spans="2:7" x14ac:dyDescent="0.2">
      <c r="B19" s="19" t="s">
        <v>60</v>
      </c>
      <c r="C19" s="23"/>
      <c r="D19" s="23"/>
      <c r="E19" s="32"/>
      <c r="F19" s="32"/>
      <c r="G19" s="32"/>
    </row>
    <row r="20" spans="2:7" x14ac:dyDescent="0.2">
      <c r="B20" s="23"/>
      <c r="C20" s="23" t="s">
        <v>61</v>
      </c>
      <c r="D20" s="23"/>
      <c r="E20" s="32">
        <v>1815028.2500000002</v>
      </c>
      <c r="F20" s="32"/>
      <c r="G20" s="32">
        <v>1055192.00615656</v>
      </c>
    </row>
    <row r="21" spans="2:7" x14ac:dyDescent="0.2">
      <c r="B21" s="23"/>
      <c r="C21" s="23" t="s">
        <v>62</v>
      </c>
      <c r="D21" s="23"/>
      <c r="E21" s="32">
        <v>273750.32</v>
      </c>
      <c r="F21" s="32"/>
      <c r="G21" s="32">
        <v>3866616.72</v>
      </c>
    </row>
    <row r="22" spans="2:7" x14ac:dyDescent="0.2">
      <c r="B22" s="23"/>
      <c r="C22" s="23" t="s">
        <v>63</v>
      </c>
      <c r="D22" s="23"/>
      <c r="E22" s="29">
        <v>-366781.08</v>
      </c>
      <c r="F22" s="32"/>
      <c r="G22" s="29">
        <v>-3664051.87</v>
      </c>
    </row>
    <row r="23" spans="2:7" x14ac:dyDescent="0.2">
      <c r="B23" s="23"/>
      <c r="C23" s="23"/>
      <c r="D23" s="19" t="s">
        <v>64</v>
      </c>
      <c r="E23" s="32">
        <v>1721997.4900000002</v>
      </c>
      <c r="F23" s="32"/>
      <c r="G23" s="32">
        <v>1257756.8561565599</v>
      </c>
    </row>
    <row r="24" spans="2:7" x14ac:dyDescent="0.2">
      <c r="B24" s="23"/>
      <c r="C24" s="23"/>
      <c r="D24" s="23"/>
      <c r="E24" s="32"/>
      <c r="F24" s="32"/>
      <c r="G24" s="32"/>
    </row>
    <row r="25" spans="2:7" s="23" customFormat="1" x14ac:dyDescent="0.2">
      <c r="B25" s="19" t="s">
        <v>65</v>
      </c>
      <c r="E25" s="32"/>
      <c r="F25" s="32"/>
      <c r="G25" s="32"/>
    </row>
    <row r="26" spans="2:7" x14ac:dyDescent="0.2">
      <c r="B26" s="23"/>
      <c r="C26" s="23" t="s">
        <v>66</v>
      </c>
      <c r="D26" s="23"/>
      <c r="E26" s="32">
        <v>1139155.8999999994</v>
      </c>
      <c r="F26" s="32"/>
      <c r="G26" s="32">
        <v>15482627.9850187</v>
      </c>
    </row>
    <row r="27" spans="2:7" x14ac:dyDescent="0.2">
      <c r="B27" s="23"/>
      <c r="C27" s="23" t="s">
        <v>101</v>
      </c>
      <c r="D27" s="23"/>
      <c r="E27" s="32">
        <v>0</v>
      </c>
      <c r="F27" s="32"/>
      <c r="G27" s="32">
        <v>-6373045.6629587896</v>
      </c>
    </row>
    <row r="28" spans="2:7" x14ac:dyDescent="0.2">
      <c r="B28" s="23"/>
      <c r="C28" s="23" t="s">
        <v>102</v>
      </c>
      <c r="D28" s="23"/>
      <c r="E28" s="32">
        <v>8941017.9800000004</v>
      </c>
      <c r="F28" s="32"/>
      <c r="G28" s="32">
        <v>48830393.899999999</v>
      </c>
    </row>
    <row r="29" spans="2:7" x14ac:dyDescent="0.2">
      <c r="B29" s="23"/>
      <c r="C29" s="23" t="s">
        <v>67</v>
      </c>
      <c r="D29" s="23"/>
      <c r="E29" s="32">
        <v>2043870.04</v>
      </c>
      <c r="F29" s="32"/>
      <c r="G29" s="32">
        <v>188443.33834590999</v>
      </c>
    </row>
    <row r="30" spans="2:7" x14ac:dyDescent="0.2">
      <c r="B30" s="23"/>
      <c r="C30" s="23" t="s">
        <v>68</v>
      </c>
      <c r="D30" s="23"/>
      <c r="E30" s="32">
        <v>-24014005.920000002</v>
      </c>
      <c r="F30" s="32"/>
      <c r="G30" s="32">
        <v>-52389750.818000004</v>
      </c>
    </row>
    <row r="31" spans="2:7" x14ac:dyDescent="0.2">
      <c r="B31" s="23"/>
      <c r="C31" s="23" t="s">
        <v>69</v>
      </c>
      <c r="D31" s="23"/>
      <c r="E31" s="32">
        <v>-12535618.219999999</v>
      </c>
      <c r="F31" s="32"/>
      <c r="G31" s="32">
        <v>-8501005.1199999992</v>
      </c>
    </row>
    <row r="32" spans="2:7" x14ac:dyDescent="0.2">
      <c r="B32" s="23"/>
      <c r="C32" s="23" t="s">
        <v>70</v>
      </c>
      <c r="D32" s="23"/>
      <c r="E32" s="29">
        <v>-9982376.2300000004</v>
      </c>
      <c r="F32" s="32"/>
      <c r="G32" s="29">
        <v>-7765085.4500927599</v>
      </c>
    </row>
    <row r="33" spans="2:7" x14ac:dyDescent="0.2">
      <c r="B33" s="23"/>
      <c r="C33" s="23"/>
      <c r="D33" s="19" t="s">
        <v>108</v>
      </c>
      <c r="E33" s="32"/>
      <c r="F33" s="32"/>
      <c r="G33" s="32"/>
    </row>
    <row r="34" spans="2:7" x14ac:dyDescent="0.2">
      <c r="B34" s="23"/>
      <c r="C34" s="23"/>
      <c r="D34" s="19" t="s">
        <v>71</v>
      </c>
      <c r="E34" s="32">
        <v>-34407956.450000003</v>
      </c>
      <c r="F34" s="32"/>
      <c r="G34" s="32">
        <v>-10527421.8276869</v>
      </c>
    </row>
    <row r="35" spans="2:7" x14ac:dyDescent="0.2">
      <c r="B35" s="23"/>
      <c r="C35" s="23"/>
      <c r="D35" s="23"/>
      <c r="E35" s="32"/>
      <c r="F35" s="32"/>
      <c r="G35" s="32"/>
    </row>
    <row r="36" spans="2:7" x14ac:dyDescent="0.2">
      <c r="B36" s="19" t="s">
        <v>72</v>
      </c>
      <c r="C36" s="23"/>
      <c r="D36" s="23"/>
      <c r="E36" s="32"/>
      <c r="F36" s="32"/>
      <c r="G36" s="32"/>
    </row>
    <row r="37" spans="2:7" x14ac:dyDescent="0.2">
      <c r="B37" s="23"/>
      <c r="C37" s="23" t="s">
        <v>37</v>
      </c>
      <c r="D37" s="23"/>
      <c r="E37" s="32">
        <v>40949293.440000005</v>
      </c>
      <c r="F37" s="32"/>
      <c r="G37" s="32">
        <v>31638449.57</v>
      </c>
    </row>
    <row r="38" spans="2:7" x14ac:dyDescent="0.2">
      <c r="B38" s="23"/>
      <c r="C38" s="23" t="s">
        <v>67</v>
      </c>
      <c r="D38" s="23"/>
      <c r="E38" s="32">
        <v>1882933.5900000003</v>
      </c>
      <c r="F38" s="32"/>
      <c r="G38" s="32">
        <v>3540488.6670677401</v>
      </c>
    </row>
    <row r="39" spans="2:7" s="23" customFormat="1" x14ac:dyDescent="0.2">
      <c r="C39" s="23" t="s">
        <v>115</v>
      </c>
      <c r="E39" s="32">
        <v>8996701.1899999995</v>
      </c>
      <c r="F39" s="32"/>
      <c r="G39" s="32">
        <v>8360681.2400000002</v>
      </c>
    </row>
    <row r="40" spans="2:7" x14ac:dyDescent="0.2">
      <c r="B40" s="23"/>
      <c r="C40" s="23" t="s">
        <v>73</v>
      </c>
      <c r="D40" s="23"/>
      <c r="E40" s="30">
        <v>-1617173.33</v>
      </c>
      <c r="F40" s="32"/>
      <c r="G40" s="30">
        <v>-2289082.14</v>
      </c>
    </row>
    <row r="41" spans="2:7" x14ac:dyDescent="0.2">
      <c r="B41" s="23"/>
      <c r="C41" s="23" t="s">
        <v>74</v>
      </c>
      <c r="D41" s="23"/>
      <c r="E41" s="32">
        <v>43025427</v>
      </c>
      <c r="F41" s="32"/>
      <c r="G41" s="32">
        <v>44012528</v>
      </c>
    </row>
    <row r="42" spans="2:7" x14ac:dyDescent="0.2">
      <c r="B42" s="23"/>
      <c r="C42" s="23" t="s">
        <v>75</v>
      </c>
      <c r="D42" s="23"/>
      <c r="E42" s="29">
        <v>-43451504</v>
      </c>
      <c r="F42" s="32"/>
      <c r="G42" s="29">
        <v>-44002494</v>
      </c>
    </row>
    <row r="43" spans="2:7" x14ac:dyDescent="0.2">
      <c r="B43" s="23"/>
      <c r="C43" s="23"/>
      <c r="D43" s="19" t="s">
        <v>76</v>
      </c>
      <c r="E43" s="32"/>
      <c r="F43" s="32"/>
      <c r="G43" s="32"/>
    </row>
    <row r="44" spans="2:7" x14ac:dyDescent="0.2">
      <c r="B44" s="23"/>
      <c r="C44" s="23"/>
      <c r="D44" s="19" t="s">
        <v>77</v>
      </c>
      <c r="E44" s="32">
        <v>49785677.890000015</v>
      </c>
      <c r="F44" s="32"/>
      <c r="G44" s="32">
        <v>41260571.337067798</v>
      </c>
    </row>
    <row r="45" spans="2:7" x14ac:dyDescent="0.2">
      <c r="B45" s="23"/>
      <c r="C45" s="23"/>
      <c r="D45" s="23"/>
      <c r="E45" s="32"/>
      <c r="F45" s="32"/>
      <c r="G45" s="32"/>
    </row>
    <row r="46" spans="2:7" x14ac:dyDescent="0.2">
      <c r="B46" s="23"/>
      <c r="C46" s="23"/>
      <c r="D46" s="19" t="s">
        <v>109</v>
      </c>
      <c r="E46" s="32">
        <f>+E17+E23+E34+E44</f>
        <v>-7986261.5200000107</v>
      </c>
      <c r="F46" s="32"/>
      <c r="G46" s="32">
        <v>8931352.8040932193</v>
      </c>
    </row>
    <row r="47" spans="2:7" x14ac:dyDescent="0.2">
      <c r="B47" s="23"/>
      <c r="C47" s="23"/>
      <c r="D47" s="23"/>
      <c r="E47" s="32"/>
      <c r="F47" s="32"/>
      <c r="G47" s="32"/>
    </row>
    <row r="48" spans="2:7" x14ac:dyDescent="0.2">
      <c r="B48" s="23" t="s">
        <v>78</v>
      </c>
      <c r="C48" s="23"/>
      <c r="D48" s="23"/>
      <c r="E48" s="29">
        <v>92358838.450000003</v>
      </c>
      <c r="F48" s="32"/>
      <c r="G48" s="29">
        <v>83427485.650000006</v>
      </c>
    </row>
    <row r="49" spans="2:7" x14ac:dyDescent="0.2">
      <c r="B49" s="23"/>
      <c r="C49" s="23"/>
      <c r="D49" s="23"/>
      <c r="E49" s="32"/>
      <c r="F49" s="32"/>
      <c r="G49" s="32"/>
    </row>
    <row r="50" spans="2:7" ht="13.5" thickBot="1" x14ac:dyDescent="0.25">
      <c r="B50" s="19" t="s">
        <v>79</v>
      </c>
      <c r="C50" s="23"/>
      <c r="D50" s="23"/>
      <c r="E50" s="35">
        <f>+E48+E46</f>
        <v>84372576.929999992</v>
      </c>
      <c r="F50" s="32"/>
      <c r="G50" s="35">
        <v>92358838.454093203</v>
      </c>
    </row>
    <row r="51" spans="2:7" ht="13.5" thickTop="1" x14ac:dyDescent="0.2">
      <c r="B51" s="23"/>
      <c r="C51" s="23"/>
      <c r="D51" s="23"/>
      <c r="E51" s="32"/>
      <c r="F51" s="32"/>
      <c r="G51" s="32"/>
    </row>
    <row r="52" spans="2:7" x14ac:dyDescent="0.2">
      <c r="B52" s="23"/>
      <c r="C52" s="23"/>
      <c r="D52" s="23"/>
      <c r="E52" s="32"/>
      <c r="F52" s="32"/>
      <c r="G52" s="32"/>
    </row>
    <row r="53" spans="2:7" x14ac:dyDescent="0.2">
      <c r="B53" s="19" t="s">
        <v>92</v>
      </c>
      <c r="C53" s="23"/>
      <c r="D53" s="23"/>
      <c r="E53" s="32"/>
      <c r="F53" s="32"/>
      <c r="G53" s="32"/>
    </row>
    <row r="54" spans="2:7" x14ac:dyDescent="0.2">
      <c r="B54" s="23"/>
      <c r="C54" s="23"/>
      <c r="D54" s="23"/>
      <c r="E54" s="32"/>
      <c r="F54" s="32"/>
      <c r="G54" s="32"/>
    </row>
    <row r="55" spans="2:7" x14ac:dyDescent="0.2">
      <c r="B55" s="23" t="s">
        <v>93</v>
      </c>
      <c r="C55" s="23"/>
      <c r="D55" s="23"/>
      <c r="E55" s="32">
        <v>-42178672.979999974</v>
      </c>
      <c r="F55" s="32"/>
      <c r="G55" s="32">
        <v>-31473622.760000002</v>
      </c>
    </row>
    <row r="56" spans="2:7" x14ac:dyDescent="0.2">
      <c r="B56" s="33" t="s">
        <v>94</v>
      </c>
      <c r="C56" s="23"/>
      <c r="D56" s="23"/>
      <c r="E56" s="32"/>
      <c r="F56" s="32"/>
      <c r="G56" s="32"/>
    </row>
    <row r="57" spans="2:7" x14ac:dyDescent="0.2">
      <c r="B57" s="33" t="s">
        <v>80</v>
      </c>
      <c r="C57" s="23"/>
      <c r="D57" s="23"/>
      <c r="E57" s="32"/>
      <c r="F57" s="32"/>
      <c r="G57" s="32"/>
    </row>
    <row r="58" spans="2:7" x14ac:dyDescent="0.2">
      <c r="B58" s="23"/>
      <c r="C58" s="23" t="s">
        <v>81</v>
      </c>
      <c r="D58" s="23"/>
      <c r="E58" s="32">
        <v>11669127.27</v>
      </c>
      <c r="F58" s="32"/>
      <c r="G58" s="32">
        <v>11427345.5</v>
      </c>
    </row>
    <row r="59" spans="2:7" x14ac:dyDescent="0.2">
      <c r="B59" s="23"/>
      <c r="C59" s="23" t="s">
        <v>82</v>
      </c>
      <c r="D59" s="23"/>
      <c r="E59" s="32"/>
      <c r="F59" s="32"/>
      <c r="G59" s="32"/>
    </row>
    <row r="60" spans="2:7" x14ac:dyDescent="0.2">
      <c r="B60" s="23"/>
      <c r="C60" s="23"/>
      <c r="D60" s="37" t="s">
        <v>83</v>
      </c>
      <c r="E60" s="32">
        <v>1162933.67</v>
      </c>
      <c r="F60" s="32"/>
      <c r="G60" s="32">
        <v>-682378.86</v>
      </c>
    </row>
    <row r="61" spans="2:7" x14ac:dyDescent="0.2">
      <c r="B61" s="23"/>
      <c r="C61" s="23"/>
      <c r="D61" s="37" t="s">
        <v>3</v>
      </c>
      <c r="E61" s="32">
        <v>-20570</v>
      </c>
      <c r="F61" s="32"/>
      <c r="G61" s="32">
        <v>5143.99</v>
      </c>
    </row>
    <row r="62" spans="2:7" x14ac:dyDescent="0.2">
      <c r="B62" s="23"/>
      <c r="C62" s="23"/>
      <c r="D62" s="37" t="s">
        <v>84</v>
      </c>
      <c r="E62" s="32">
        <v>142807.05000000002</v>
      </c>
      <c r="F62" s="32"/>
      <c r="G62" s="32">
        <v>143921.44</v>
      </c>
    </row>
    <row r="63" spans="2:7" s="23" customFormat="1" x14ac:dyDescent="0.2">
      <c r="D63" s="37" t="s">
        <v>11</v>
      </c>
      <c r="E63" s="32">
        <v>-1795122.0199999998</v>
      </c>
      <c r="F63" s="32"/>
      <c r="G63" s="32">
        <v>-5574121.7400000002</v>
      </c>
    </row>
    <row r="64" spans="2:7" s="23" customFormat="1" x14ac:dyDescent="0.2">
      <c r="D64" s="37" t="s">
        <v>41</v>
      </c>
      <c r="E64" s="32">
        <v>78247.419999999984</v>
      </c>
      <c r="F64" s="32"/>
      <c r="G64" s="32">
        <v>1270772.1100000001</v>
      </c>
    </row>
    <row r="65" spans="2:7" x14ac:dyDescent="0.2">
      <c r="B65" s="23"/>
      <c r="C65" s="23"/>
      <c r="D65" s="37" t="s">
        <v>14</v>
      </c>
      <c r="E65" s="32">
        <v>-50357.869999999988</v>
      </c>
      <c r="G65" s="32">
        <v>6861.85</v>
      </c>
    </row>
    <row r="66" spans="2:7" x14ac:dyDescent="0.2">
      <c r="B66" s="23"/>
      <c r="C66" s="23"/>
      <c r="D66" s="37" t="s">
        <v>137</v>
      </c>
      <c r="E66" s="32">
        <v>-19073854.540000003</v>
      </c>
      <c r="F66" s="32"/>
      <c r="G66" s="32">
        <v>2107887.8144862568</v>
      </c>
    </row>
    <row r="67" spans="2:7" x14ac:dyDescent="0.2">
      <c r="B67" s="23"/>
      <c r="C67" s="23"/>
      <c r="D67" s="37" t="s">
        <v>136</v>
      </c>
      <c r="E67" s="32">
        <v>28381925.219999999</v>
      </c>
      <c r="F67" s="32"/>
      <c r="G67" s="32">
        <v>-63128.378023672849</v>
      </c>
    </row>
    <row r="68" spans="2:7" x14ac:dyDescent="0.2">
      <c r="B68" s="23"/>
      <c r="C68" s="23"/>
      <c r="D68" s="37" t="s">
        <v>97</v>
      </c>
      <c r="E68" s="29">
        <v>-3402443.6700000004</v>
      </c>
      <c r="F68" s="32"/>
      <c r="G68" s="29">
        <v>-228234.53</v>
      </c>
    </row>
    <row r="69" spans="2:7" x14ac:dyDescent="0.2">
      <c r="B69" s="23"/>
      <c r="C69" s="23"/>
      <c r="D69" s="23"/>
      <c r="E69" s="32"/>
      <c r="F69" s="32"/>
      <c r="G69" s="32"/>
    </row>
    <row r="70" spans="2:7" ht="13.5" thickBot="1" x14ac:dyDescent="0.25">
      <c r="B70" s="23"/>
      <c r="C70" s="23"/>
      <c r="D70" s="19" t="s">
        <v>85</v>
      </c>
      <c r="E70" s="35">
        <v>-25085980.449999981</v>
      </c>
      <c r="F70" s="32"/>
      <c r="G70" s="35">
        <v>-23059553.5635374</v>
      </c>
    </row>
    <row r="71" spans="2:7" ht="13.5" thickTop="1" x14ac:dyDescent="0.2">
      <c r="B71" s="23"/>
      <c r="C71" s="23"/>
      <c r="D71" s="23"/>
      <c r="E71" s="32"/>
      <c r="F71" s="32"/>
      <c r="G71" s="32"/>
    </row>
    <row r="72" spans="2:7" x14ac:dyDescent="0.2">
      <c r="B72" s="23"/>
      <c r="C72" s="23"/>
      <c r="D72" s="23"/>
      <c r="E72" s="32"/>
      <c r="F72" s="32"/>
      <c r="G72" s="32"/>
    </row>
    <row r="73" spans="2:7" x14ac:dyDescent="0.2">
      <c r="B73" s="23" t="s">
        <v>86</v>
      </c>
      <c r="C73" s="23"/>
      <c r="D73" s="23"/>
      <c r="E73" s="32"/>
      <c r="F73" s="32"/>
      <c r="G73" s="32"/>
    </row>
    <row r="74" spans="2:7" s="23" customFormat="1" x14ac:dyDescent="0.2">
      <c r="E74" s="32"/>
      <c r="F74" s="32"/>
      <c r="G74" s="32"/>
    </row>
    <row r="75" spans="2:7" x14ac:dyDescent="0.2">
      <c r="B75" s="23"/>
      <c r="C75" s="22" t="s">
        <v>87</v>
      </c>
      <c r="D75" s="22"/>
      <c r="E75" s="32"/>
      <c r="F75" s="32"/>
    </row>
    <row r="76" spans="2:7" x14ac:dyDescent="0.2">
      <c r="B76" s="23"/>
      <c r="C76" s="22"/>
      <c r="D76" s="22" t="s">
        <v>88</v>
      </c>
      <c r="E76" s="32">
        <v>0</v>
      </c>
      <c r="G76" s="32">
        <v>33190</v>
      </c>
    </row>
    <row r="77" spans="2:7" x14ac:dyDescent="0.2">
      <c r="B77" s="23"/>
      <c r="C77" s="22" t="s">
        <v>89</v>
      </c>
      <c r="D77" s="22"/>
      <c r="E77" s="32">
        <v>211148.36</v>
      </c>
      <c r="G77" s="32">
        <v>14149.4421277331</v>
      </c>
    </row>
    <row r="78" spans="2:7" x14ac:dyDescent="0.2">
      <c r="E78" s="32"/>
      <c r="G78" s="32"/>
    </row>
    <row r="79" spans="2:7" x14ac:dyDescent="0.2">
      <c r="E79" s="23"/>
    </row>
    <row r="80" spans="2:7" x14ac:dyDescent="0.2">
      <c r="E80" s="23"/>
    </row>
    <row r="81" spans="5:5" x14ac:dyDescent="0.2">
      <c r="E81" s="23"/>
    </row>
    <row r="82" spans="5:5" x14ac:dyDescent="0.2">
      <c r="E82" s="23"/>
    </row>
    <row r="83" spans="5:5" x14ac:dyDescent="0.2">
      <c r="E83" s="23"/>
    </row>
    <row r="84" spans="5:5" x14ac:dyDescent="0.2">
      <c r="E84" s="23"/>
    </row>
    <row r="85" spans="5:5" x14ac:dyDescent="0.2">
      <c r="E85" s="23"/>
    </row>
    <row r="86" spans="5:5" x14ac:dyDescent="0.2">
      <c r="E86" s="23"/>
    </row>
    <row r="87" spans="5:5" x14ac:dyDescent="0.2">
      <c r="E87" s="23"/>
    </row>
    <row r="88" spans="5:5" x14ac:dyDescent="0.2">
      <c r="E88" s="23"/>
    </row>
    <row r="89" spans="5:5" x14ac:dyDescent="0.2">
      <c r="E89" s="23"/>
    </row>
    <row r="90" spans="5:5" x14ac:dyDescent="0.2">
      <c r="E90" s="23"/>
    </row>
    <row r="91" spans="5:5" x14ac:dyDescent="0.2">
      <c r="E91" s="23"/>
    </row>
    <row r="92" spans="5:5" x14ac:dyDescent="0.2">
      <c r="E92" s="23"/>
    </row>
    <row r="93" spans="5:5" x14ac:dyDescent="0.2">
      <c r="E93" s="23"/>
    </row>
    <row r="94" spans="5:5" x14ac:dyDescent="0.2">
      <c r="E94" s="23"/>
    </row>
    <row r="95" spans="5:5" x14ac:dyDescent="0.2">
      <c r="E95" s="23"/>
    </row>
    <row r="96" spans="5:5" x14ac:dyDescent="0.2">
      <c r="E96" s="23"/>
    </row>
  </sheetData>
  <mergeCells count="1">
    <mergeCell ref="A2:D3"/>
  </mergeCells>
  <pageMargins left="0.7" right="0.7" top="0.75" bottom="0.75" header="0.3" footer="0.3"/>
  <pageSetup scale="90" fitToHeight="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2020-01-14T15:24:15Z</cp:lastPrinted>
  <dcterms:created xsi:type="dcterms:W3CDTF">2002-12-27T16:50:56Z</dcterms:created>
  <dcterms:modified xsi:type="dcterms:W3CDTF">2020-01-14T15:24:24Z</dcterms:modified>
</cp:coreProperties>
</file>