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9\3-Campus Statements\for Webpage\"/>
    </mc:Choice>
  </mc:AlternateContent>
  <xr:revisionPtr revIDLastSave="0" documentId="13_ncr:1_{0A180B1F-9438-4A3F-A188-1894E52B591F}" xr6:coauthVersionLast="45" xr6:coauthVersionMax="45" xr10:uidLastSave="{00000000-0000-0000-0000-000000000000}"/>
  <bookViews>
    <workbookView xWindow="-120" yWindow="-120" windowWidth="20730" windowHeight="11160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2" l="1"/>
  <c r="E47" i="3"/>
  <c r="E51" i="3" s="1"/>
</calcChain>
</file>

<file path=xl/sharedStrings.xml><?xml version="1.0" encoding="utf-8"?>
<sst xmlns="http://schemas.openxmlformats.org/spreadsheetml/2006/main" count="164" uniqueCount="142">
  <si>
    <t>ASSETS</t>
  </si>
  <si>
    <t>Cash and Cash Equivalents</t>
  </si>
  <si>
    <t>Accounts Receivable, Net</t>
  </si>
  <si>
    <t>Inventories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</si>
  <si>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</si>
  <si>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</si>
  <si>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</si>
  <si>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</si>
  <si>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</si>
  <si>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</si>
  <si>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</si>
  <si>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</si>
  <si>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</si>
  <si>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</si>
  <si>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</si>
  <si>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</si>
  <si>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</si>
  <si>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</si>
  <si>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</si>
  <si>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</si>
  <si>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Unrestricted</t>
  </si>
  <si>
    <t>Current Assets: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</si>
  <si>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</si>
  <si>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</si>
  <si>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</si>
  <si>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</si>
  <si>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</si>
  <si>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</si>
  <si>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</si>
  <si>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</si>
  <si>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</si>
  <si>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</si>
  <si>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</si>
  <si>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</si>
  <si>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</si>
  <si>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</si>
  <si>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</si>
  <si>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</si>
  <si>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</si>
  <si>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</si>
  <si>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</si>
  <si>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</si>
  <si>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</si>
  <si>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</si>
  <si>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</si>
  <si>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</si>
  <si>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</si>
  <si>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</si>
  <si>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</si>
  <si>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</si>
  <si>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</si>
  <si>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</si>
  <si>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</si>
  <si>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</si>
  <si>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</si>
  <si>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</si>
  <si>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</si>
  <si>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</si>
  <si>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</si>
  <si>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</si>
  <si>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</si>
  <si>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</si>
  <si>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</si>
  <si>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</si>
  <si>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</si>
  <si>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</si>
  <si>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</si>
  <si>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</si>
  <si>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</si>
  <si>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</si>
  <si>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</si>
  <si>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</si>
  <si>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</si>
  <si>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</si>
  <si>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</si>
  <si>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</si>
  <si>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</si>
  <si>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</si>
  <si>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</si>
  <si>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</si>
  <si>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</si>
  <si>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</si>
  <si>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</si>
  <si>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</si>
  <si>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</si>
  <si>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</si>
  <si>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</si>
  <si>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</si>
  <si>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Net Change in Unrealized Gains and Losses</t>
  </si>
  <si>
    <t>Year Ended</t>
  </si>
  <si>
    <t>Other Revenues</t>
  </si>
  <si>
    <t>Reconciliation of Operating Loss to Net Cash Used in Operating Activities</t>
  </si>
  <si>
    <t>Operating Loss</t>
  </si>
  <si>
    <t>Adjustments to Reconcile Operating Loss to</t>
  </si>
  <si>
    <t>Restricted Net Pension Asset</t>
  </si>
  <si>
    <t>DEFERRED OUTFLOWS OF RESOURCES</t>
  </si>
  <si>
    <t>Other Post-Employment Benefits</t>
  </si>
  <si>
    <t>DEFERRED INFLOWS OF RESOURCES</t>
  </si>
  <si>
    <t>Prior Period Adjustment</t>
  </si>
  <si>
    <t>Other Non-Operating Revenues</t>
  </si>
  <si>
    <t>Capital Contributions</t>
  </si>
  <si>
    <t>Payments for Debt Retirement (Refundings)</t>
  </si>
  <si>
    <t>Gifts-In-Kind</t>
  </si>
  <si>
    <t>Capital Appropriations</t>
  </si>
  <si>
    <t>Net Pension Liability</t>
  </si>
  <si>
    <t>Income (Loss) Before Capital Appropriations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</si>
  <si>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</si>
  <si>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</si>
  <si>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</si>
  <si>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</si>
  <si>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</si>
  <si>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</si>
  <si>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</si>
  <si>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Capital Assets, Net</t>
  </si>
  <si>
    <t>Perkins Loan Program</t>
  </si>
  <si>
    <t>Deposits Held for Others</t>
  </si>
  <si>
    <t>Federal Pell Grants</t>
  </si>
  <si>
    <t>Pension Related Deferred Outflows</t>
  </si>
  <si>
    <t>Additions to Permanent Endowment</t>
  </si>
  <si>
    <t>Securities Lending Collateral</t>
  </si>
  <si>
    <t>Prepaid Expenses &amp; Other Current Assets</t>
  </si>
  <si>
    <t>Securities Lending Collateral Liability</t>
  </si>
  <si>
    <t>Expendable-</t>
  </si>
  <si>
    <t>Pension</t>
  </si>
  <si>
    <t>Gifts, Grants &amp; Contracts</t>
  </si>
  <si>
    <t>Donor Investments &amp; Earnings</t>
  </si>
  <si>
    <t>Construction Fund</t>
  </si>
  <si>
    <t>Student Loans &amp; Federal Aid</t>
  </si>
  <si>
    <t>Other</t>
  </si>
  <si>
    <t>Total Restricted-Expendable</t>
  </si>
  <si>
    <t>Salaries</t>
  </si>
  <si>
    <t>Fringe Benefits</t>
  </si>
  <si>
    <t>Fringe Benefits Related to Noncash Pension and OPEB</t>
  </si>
  <si>
    <t>Total Salary &amp; Fringe Benefits</t>
  </si>
  <si>
    <t>June 30, 2019</t>
  </si>
  <si>
    <t>Statement of Net Position</t>
  </si>
  <si>
    <t>University of Wisconsin System - Green Bay</t>
  </si>
  <si>
    <t>June 30, 2018</t>
  </si>
  <si>
    <t>Pension Liability (Asset) and Deferred Inflows of Resources</t>
  </si>
  <si>
    <t>Student Tuition and Fees (net of Scholarship Allowances of $10.1 million and $10.5 million, respectively)</t>
  </si>
  <si>
    <t>Sales and Services of Auxiliary Enterprises (net of Scholarship Allowances of $2.4 million and $2.1 million, respectively)</t>
  </si>
  <si>
    <t>Statement of Revenues, Expenses and Changes in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</si>
</sst>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2" fillId="0" borderId="0" xfId="2" applyFont="1" applyFill="1" applyBorder="1"/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0" fontId="1" fillId="0" borderId="0" xfId="0" applyFont="1" applyFill="1" applyBorder="1"/>
    <xf numFmtId="43" fontId="1" fillId="0" borderId="0" xfId="379" applyFont="1" applyFill="1" applyBorder="1"/>
    <xf numFmtId="43" fontId="2" fillId="0" borderId="5" xfId="1" applyFont="1" applyFill="1" applyBorder="1"/>
    <xf numFmtId="43" fontId="2" fillId="0" borderId="4" xfId="1" applyFont="1" applyFill="1" applyBorder="1"/>
    <xf numFmtId="43" fontId="19" fillId="4" borderId="0" xfId="1" applyFont="1" applyFill="1" applyAlignment="1"/>
    <xf numFmtId="43" fontId="19" fillId="4" borderId="0" xfId="1" applyFont="1" applyFill="1" applyAlignment="1">
      <alignment horizontal="left" indent="1"/>
    </xf>
    <xf numFmtId="0" fontId="2" fillId="0" borderId="0" xfId="0" applyNumberFormat="1" applyFont="1" applyFill="1"/>
    <xf numFmtId="0" fontId="18" fillId="4" borderId="0" xfId="1" applyNumberFormat="1" applyFont="1" applyFill="1" applyAlignment="1"/>
    <xf numFmtId="0" fontId="1" fillId="0" borderId="0" xfId="0" applyNumberFormat="1" applyFont="1" applyFill="1"/>
    <xf numFmtId="43" fontId="1" fillId="0" borderId="4" xfId="1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wrapText="1"/>
    </xf>
  </cellXfs>
  <cellStyles count="486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 2" xfId="485" xr:uid="{4D3DB8D9-4862-4907-BF96-50D42B988EAE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38" style="1" customWidth="1"/>
    <col min="5" max="5" width="16.5703125" style="8" bestFit="1" customWidth="1"/>
    <col min="6" max="6" width="2.42578125" style="9" customWidth="1"/>
    <col min="7" max="7" width="16.5703125" style="8" bestFit="1" customWidth="1"/>
    <col min="8" max="16384" width="9.140625" style="1"/>
  </cols>
  <sheetData>
    <row r="1" spans="1:7" ht="18" x14ac:dyDescent="0.25">
      <c r="A1" s="7" t="s">
        <v>135</v>
      </c>
      <c r="B1" s="2"/>
      <c r="C1" s="2"/>
      <c r="D1" s="2"/>
      <c r="E1" s="10"/>
      <c r="F1" s="20"/>
      <c r="G1" s="20"/>
    </row>
    <row r="2" spans="1:7" ht="18" x14ac:dyDescent="0.25">
      <c r="A2" s="4" t="s">
        <v>136</v>
      </c>
      <c r="B2" s="6"/>
      <c r="C2" s="4"/>
      <c r="D2" s="4"/>
      <c r="E2" s="26">
        <v>43646</v>
      </c>
      <c r="F2" s="19"/>
      <c r="G2" s="26">
        <v>43281</v>
      </c>
    </row>
    <row r="3" spans="1:7" x14ac:dyDescent="0.2">
      <c r="F3" s="8"/>
    </row>
    <row r="4" spans="1:7" x14ac:dyDescent="0.2">
      <c r="B4" s="5" t="s">
        <v>0</v>
      </c>
      <c r="F4" s="8"/>
    </row>
    <row r="5" spans="1:7" x14ac:dyDescent="0.2">
      <c r="B5" s="1" t="s">
        <v>21</v>
      </c>
      <c r="F5" s="8"/>
    </row>
    <row r="6" spans="1:7" ht="12.75" customHeight="1" x14ac:dyDescent="0.2">
      <c r="C6" s="43" t="s">
        <v>1</v>
      </c>
      <c r="E6" s="8">
        <v>38358004.399999999</v>
      </c>
      <c r="F6" s="8"/>
      <c r="G6" s="8">
        <v>32089079.48</v>
      </c>
    </row>
    <row r="7" spans="1:7" ht="12.75" customHeight="1" x14ac:dyDescent="0.2">
      <c r="C7" s="44" t="s">
        <v>119</v>
      </c>
      <c r="E7" s="8">
        <v>81346.95</v>
      </c>
      <c r="F7" s="8"/>
      <c r="G7" s="8">
        <v>79434.47</v>
      </c>
    </row>
    <row r="8" spans="1:7" x14ac:dyDescent="0.2">
      <c r="C8" s="43" t="s">
        <v>2</v>
      </c>
      <c r="E8" s="8">
        <v>3358166.83</v>
      </c>
      <c r="F8" s="8"/>
      <c r="G8" s="8">
        <v>2932623.12</v>
      </c>
    </row>
    <row r="9" spans="1:7" x14ac:dyDescent="0.2">
      <c r="C9" s="45" t="s">
        <v>112</v>
      </c>
      <c r="E9" s="8">
        <v>617477.16</v>
      </c>
      <c r="F9" s="8"/>
      <c r="G9" s="8">
        <v>685240.52</v>
      </c>
    </row>
    <row r="10" spans="1:7" x14ac:dyDescent="0.2">
      <c r="C10" s="43" t="s">
        <v>3</v>
      </c>
      <c r="E10" s="8">
        <v>35544.22</v>
      </c>
      <c r="F10" s="8"/>
      <c r="G10" s="8">
        <v>187814.25</v>
      </c>
    </row>
    <row r="11" spans="1:7" x14ac:dyDescent="0.2">
      <c r="C11" s="44" t="s">
        <v>120</v>
      </c>
      <c r="E11" s="20">
        <v>49864</v>
      </c>
      <c r="F11" s="8"/>
      <c r="G11" s="20">
        <v>21707</v>
      </c>
    </row>
    <row r="12" spans="1:7" x14ac:dyDescent="0.2">
      <c r="D12" s="1" t="s">
        <v>4</v>
      </c>
      <c r="E12" s="8">
        <v>42500403.560000002</v>
      </c>
      <c r="F12" s="8"/>
      <c r="G12" s="8">
        <v>35995898.840000004</v>
      </c>
    </row>
    <row r="13" spans="1:7" x14ac:dyDescent="0.2">
      <c r="F13" s="8"/>
    </row>
    <row r="14" spans="1:7" x14ac:dyDescent="0.2">
      <c r="B14" s="1" t="s">
        <v>5</v>
      </c>
      <c r="F14" s="8"/>
    </row>
    <row r="15" spans="1:7" x14ac:dyDescent="0.2">
      <c r="C15" s="1" t="s">
        <v>6</v>
      </c>
      <c r="E15" s="8">
        <v>347269.1</v>
      </c>
      <c r="F15" s="8"/>
      <c r="G15" s="8">
        <v>314275.71000000002</v>
      </c>
    </row>
    <row r="16" spans="1:7" x14ac:dyDescent="0.2">
      <c r="C16" s="22" t="s">
        <v>112</v>
      </c>
      <c r="E16" s="8">
        <v>3216699.57</v>
      </c>
      <c r="F16" s="8"/>
      <c r="G16" s="8">
        <v>3789751.56</v>
      </c>
    </row>
    <row r="17" spans="2:7" x14ac:dyDescent="0.2">
      <c r="C17" s="22" t="s">
        <v>113</v>
      </c>
      <c r="E17" s="8">
        <v>84561870.609999999</v>
      </c>
      <c r="F17" s="8"/>
      <c r="G17" s="8">
        <v>87517533.409999996</v>
      </c>
    </row>
    <row r="18" spans="2:7" x14ac:dyDescent="0.2">
      <c r="C18" s="22" t="s">
        <v>94</v>
      </c>
      <c r="E18" s="8">
        <v>0</v>
      </c>
      <c r="F18" s="8"/>
      <c r="G18" s="8">
        <v>7020199.29</v>
      </c>
    </row>
    <row r="19" spans="2:7" x14ac:dyDescent="0.2">
      <c r="D19" s="1" t="s">
        <v>7</v>
      </c>
      <c r="E19" s="39">
        <v>88125839.280000001</v>
      </c>
      <c r="F19" s="8"/>
      <c r="G19" s="39">
        <v>98641759.969999999</v>
      </c>
    </row>
    <row r="20" spans="2:7" s="5" customFormat="1" x14ac:dyDescent="0.2">
      <c r="D20" s="5" t="s">
        <v>8</v>
      </c>
      <c r="E20" s="40">
        <v>130626242.84</v>
      </c>
      <c r="F20" s="8"/>
      <c r="G20" s="40">
        <v>134637658.81</v>
      </c>
    </row>
    <row r="21" spans="2:7" x14ac:dyDescent="0.2">
      <c r="F21" s="8"/>
    </row>
    <row r="22" spans="2:7" x14ac:dyDescent="0.2">
      <c r="B22" s="18" t="s">
        <v>95</v>
      </c>
      <c r="C22" s="31"/>
      <c r="D22" s="31"/>
      <c r="E22" s="38">
        <v>23029881.629999999</v>
      </c>
      <c r="F22" s="8"/>
      <c r="G22" s="38">
        <v>12559005.199999999</v>
      </c>
    </row>
    <row r="23" spans="2:7" x14ac:dyDescent="0.2">
      <c r="F23" s="8"/>
    </row>
    <row r="24" spans="2:7" x14ac:dyDescent="0.2">
      <c r="B24" s="5" t="s">
        <v>9</v>
      </c>
      <c r="F24" s="8"/>
    </row>
    <row r="25" spans="2:7" x14ac:dyDescent="0.2">
      <c r="B25" s="1" t="s">
        <v>10</v>
      </c>
      <c r="F25" s="8"/>
    </row>
    <row r="26" spans="2:7" x14ac:dyDescent="0.2">
      <c r="C26" s="1" t="s">
        <v>11</v>
      </c>
      <c r="E26" s="8">
        <v>2222340.84</v>
      </c>
      <c r="F26" s="8"/>
      <c r="G26" s="8">
        <v>3910538.63</v>
      </c>
    </row>
    <row r="27" spans="2:7" x14ac:dyDescent="0.2">
      <c r="C27" s="1" t="s">
        <v>121</v>
      </c>
      <c r="E27" s="8">
        <v>81346.95</v>
      </c>
      <c r="F27" s="8"/>
      <c r="G27" s="8">
        <v>79434.47</v>
      </c>
    </row>
    <row r="28" spans="2:7" x14ac:dyDescent="0.2">
      <c r="C28" s="1" t="s">
        <v>12</v>
      </c>
      <c r="E28" s="8">
        <v>774706.31</v>
      </c>
      <c r="F28" s="8"/>
      <c r="G28" s="8">
        <v>503284.27</v>
      </c>
    </row>
    <row r="29" spans="2:7" x14ac:dyDescent="0.2">
      <c r="C29" s="1" t="s">
        <v>40</v>
      </c>
      <c r="E29" s="8">
        <v>2769798.41</v>
      </c>
      <c r="F29" s="8"/>
      <c r="G29" s="8">
        <v>3189710.69</v>
      </c>
    </row>
    <row r="30" spans="2:7" x14ac:dyDescent="0.2">
      <c r="C30" s="1" t="s">
        <v>13</v>
      </c>
      <c r="E30" s="8">
        <v>1064851.9099999999</v>
      </c>
      <c r="F30" s="8"/>
      <c r="G30" s="8">
        <v>1023739.17</v>
      </c>
    </row>
    <row r="31" spans="2:7" x14ac:dyDescent="0.2">
      <c r="C31" s="22" t="s">
        <v>115</v>
      </c>
      <c r="E31" s="20">
        <v>496734.65</v>
      </c>
      <c r="F31" s="8"/>
      <c r="G31" s="20">
        <v>503763.88</v>
      </c>
    </row>
    <row r="32" spans="2:7" x14ac:dyDescent="0.2">
      <c r="D32" s="1" t="s">
        <v>14</v>
      </c>
      <c r="E32" s="8">
        <v>7409779.0700000003</v>
      </c>
      <c r="F32" s="8"/>
      <c r="G32" s="8">
        <v>9210471.1099999994</v>
      </c>
    </row>
    <row r="33" spans="2:7" x14ac:dyDescent="0.2">
      <c r="F33" s="8"/>
    </row>
    <row r="34" spans="2:7" x14ac:dyDescent="0.2">
      <c r="B34" s="1" t="s">
        <v>15</v>
      </c>
      <c r="F34" s="8"/>
    </row>
    <row r="35" spans="2:7" x14ac:dyDescent="0.2">
      <c r="C35" s="1" t="s">
        <v>12</v>
      </c>
      <c r="E35" s="8">
        <v>4969900.8899999997</v>
      </c>
      <c r="F35" s="8"/>
      <c r="G35" s="8">
        <v>5728150.2800000003</v>
      </c>
    </row>
    <row r="36" spans="2:7" x14ac:dyDescent="0.2">
      <c r="C36" s="22" t="s">
        <v>114</v>
      </c>
      <c r="E36" s="8">
        <v>2834623</v>
      </c>
      <c r="F36" s="8"/>
      <c r="G36" s="8">
        <v>2834623</v>
      </c>
    </row>
    <row r="37" spans="2:7" s="3" customFormat="1" x14ac:dyDescent="0.2">
      <c r="C37" s="3" t="s">
        <v>13</v>
      </c>
      <c r="E37" s="8">
        <v>573597.65</v>
      </c>
      <c r="F37" s="8"/>
      <c r="G37" s="8">
        <v>565059.05000000005</v>
      </c>
    </row>
    <row r="38" spans="2:7" s="3" customFormat="1" x14ac:dyDescent="0.2">
      <c r="C38" s="22" t="s">
        <v>96</v>
      </c>
      <c r="D38" s="1"/>
      <c r="E38" s="8">
        <v>7279749.79</v>
      </c>
      <c r="F38" s="8"/>
      <c r="G38" s="8">
        <v>9053568.1799999997</v>
      </c>
    </row>
    <row r="39" spans="2:7" s="3" customFormat="1" x14ac:dyDescent="0.2">
      <c r="C39" s="22" t="s">
        <v>104</v>
      </c>
      <c r="D39" s="1"/>
      <c r="E39" s="8">
        <v>8415634.7799999993</v>
      </c>
      <c r="F39" s="8"/>
      <c r="G39" s="8">
        <v>0</v>
      </c>
    </row>
    <row r="40" spans="2:7" x14ac:dyDescent="0.2">
      <c r="D40" s="1" t="s">
        <v>16</v>
      </c>
      <c r="E40" s="20">
        <v>24073506.109999999</v>
      </c>
      <c r="F40" s="8"/>
      <c r="G40" s="20">
        <v>18181400.510000002</v>
      </c>
    </row>
    <row r="41" spans="2:7" s="5" customFormat="1" x14ac:dyDescent="0.2">
      <c r="D41" s="5" t="s">
        <v>17</v>
      </c>
      <c r="E41" s="40">
        <v>31483285.18</v>
      </c>
      <c r="F41" s="8"/>
      <c r="G41" s="40">
        <v>27391871.620000001</v>
      </c>
    </row>
    <row r="42" spans="2:7" x14ac:dyDescent="0.2">
      <c r="F42" s="8"/>
    </row>
    <row r="43" spans="2:7" x14ac:dyDescent="0.2">
      <c r="B43" s="5" t="s">
        <v>97</v>
      </c>
      <c r="E43" s="8">
        <v>14735645.380000001</v>
      </c>
      <c r="F43" s="8"/>
      <c r="G43" s="8">
        <v>14919580.51</v>
      </c>
    </row>
    <row r="44" spans="2:7" x14ac:dyDescent="0.2">
      <c r="F44" s="8"/>
    </row>
    <row r="45" spans="2:7" x14ac:dyDescent="0.2">
      <c r="B45" s="5" t="s">
        <v>42</v>
      </c>
      <c r="F45" s="8"/>
    </row>
    <row r="46" spans="2:7" x14ac:dyDescent="0.2">
      <c r="C46" s="41" t="s">
        <v>44</v>
      </c>
      <c r="D46" s="41"/>
      <c r="E46" s="8">
        <v>78817263.359999999</v>
      </c>
      <c r="F46" s="8"/>
      <c r="G46" s="8">
        <v>81286098.900000006</v>
      </c>
    </row>
    <row r="47" spans="2:7" x14ac:dyDescent="0.2">
      <c r="C47" s="41" t="s">
        <v>18</v>
      </c>
      <c r="D47" s="41"/>
      <c r="F47" s="8"/>
    </row>
    <row r="48" spans="2:7" x14ac:dyDescent="0.2">
      <c r="C48" s="41"/>
      <c r="D48" s="41" t="s">
        <v>19</v>
      </c>
      <c r="E48" s="8">
        <v>343985.38</v>
      </c>
      <c r="F48" s="8"/>
      <c r="G48" s="8">
        <v>314536.17</v>
      </c>
    </row>
    <row r="49" spans="3:7" x14ac:dyDescent="0.2">
      <c r="C49" s="41"/>
      <c r="D49" s="41" t="s">
        <v>122</v>
      </c>
      <c r="F49" s="8"/>
    </row>
    <row r="50" spans="3:7" x14ac:dyDescent="0.2">
      <c r="C50" s="41"/>
      <c r="D50" s="42" t="s">
        <v>123</v>
      </c>
      <c r="E50" s="8">
        <v>0</v>
      </c>
      <c r="F50" s="8"/>
      <c r="G50" s="8">
        <v>7020199.29</v>
      </c>
    </row>
    <row r="51" spans="3:7" x14ac:dyDescent="0.2">
      <c r="C51" s="41"/>
      <c r="D51" s="42" t="s">
        <v>124</v>
      </c>
      <c r="E51" s="8">
        <v>0</v>
      </c>
      <c r="F51" s="8"/>
      <c r="G51" s="8">
        <v>291871.44</v>
      </c>
    </row>
    <row r="52" spans="3:7" x14ac:dyDescent="0.2">
      <c r="C52" s="41"/>
      <c r="D52" s="42" t="s">
        <v>125</v>
      </c>
      <c r="E52" s="8">
        <v>162126.10999999999</v>
      </c>
      <c r="F52" s="8"/>
      <c r="G52" s="8">
        <v>167143.29</v>
      </c>
    </row>
    <row r="53" spans="3:7" x14ac:dyDescent="0.2">
      <c r="C53" s="41"/>
      <c r="D53" s="42" t="s">
        <v>126</v>
      </c>
      <c r="E53" s="8">
        <v>3379698.7</v>
      </c>
      <c r="F53" s="8"/>
      <c r="G53" s="8">
        <v>857027.43</v>
      </c>
    </row>
    <row r="54" spans="3:7" x14ac:dyDescent="0.2">
      <c r="C54" s="41"/>
      <c r="D54" s="42" t="s">
        <v>127</v>
      </c>
      <c r="E54" s="8">
        <v>2251290.38</v>
      </c>
      <c r="F54" s="8"/>
      <c r="G54" s="8">
        <v>2065168.92</v>
      </c>
    </row>
    <row r="55" spans="3:7" x14ac:dyDescent="0.2">
      <c r="C55" s="41"/>
      <c r="D55" s="42" t="s">
        <v>128</v>
      </c>
      <c r="E55" s="8">
        <v>4811877.47</v>
      </c>
      <c r="F55" s="8"/>
      <c r="G55" s="8">
        <v>3945744.26</v>
      </c>
    </row>
    <row r="56" spans="3:7" x14ac:dyDescent="0.2">
      <c r="C56" s="41"/>
      <c r="D56" s="41" t="s">
        <v>129</v>
      </c>
      <c r="E56" s="8">
        <v>10604992.66</v>
      </c>
      <c r="F56" s="8"/>
      <c r="G56" s="8">
        <v>14347154.630000001</v>
      </c>
    </row>
    <row r="57" spans="3:7" x14ac:dyDescent="0.2">
      <c r="C57" s="41" t="s">
        <v>20</v>
      </c>
      <c r="D57" s="41"/>
      <c r="E57" s="20">
        <v>17670953</v>
      </c>
      <c r="F57" s="8"/>
      <c r="G57" s="20">
        <v>8937422.3000000007</v>
      </c>
    </row>
    <row r="58" spans="3:7" s="5" customFormat="1" ht="13.5" thickBot="1" x14ac:dyDescent="0.25">
      <c r="D58" s="5" t="s">
        <v>43</v>
      </c>
      <c r="E58" s="11">
        <v>107437194.40000001</v>
      </c>
      <c r="F58" s="8"/>
      <c r="G58" s="11">
        <v>104885212.00000001</v>
      </c>
    </row>
    <row r="59" spans="3:7" ht="13.5" thickTop="1" x14ac:dyDescent="0.2"/>
  </sheetData>
  <phoneticPr fontId="0" type="noConversion"/>
  <printOptions horizontalCentered="1"/>
  <pageMargins left="0.5" right="0.5" top="0.5" bottom="0.75" header="0.5" footer="0.5"/>
  <pageSetup fitToHeight="2" orientation="portrait" useFirstPageNumber="1" r:id="rId1"/>
  <headerFooter alignWithMargins="0">
    <oddFooter>&amp;L&amp;F&amp;CPage &amp;P of &amp;N&amp;R&amp;D &amp;T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2"/>
  <sheetViews>
    <sheetView workbookViewId="0"/>
  </sheetViews>
  <sheetFormatPr defaultRowHeight="12.75" x14ac:dyDescent="0.2"/>
  <cols>
    <col min="1" max="1" width="3.42578125" customWidth="1"/>
    <col min="2" max="2" width="4" customWidth="1"/>
    <col min="3" max="3" width="5.28515625" customWidth="1"/>
    <col min="4" max="4" width="47.5703125" customWidth="1"/>
    <col min="5" max="5" width="15" bestFit="1" customWidth="1"/>
    <col min="6" max="6" width="2" style="23" bestFit="1" customWidth="1"/>
    <col min="7" max="7" width="15" style="23" bestFit="1" customWidth="1"/>
    <col min="8" max="9" width="17.28515625" customWidth="1"/>
  </cols>
  <sheetData>
    <row r="1" spans="1:7" s="1" customFormat="1" ht="18" x14ac:dyDescent="0.25">
      <c r="A1" s="13" t="s">
        <v>141</v>
      </c>
      <c r="B1" s="13"/>
      <c r="C1" s="14"/>
      <c r="D1" s="14"/>
      <c r="E1" s="25"/>
      <c r="F1" s="14"/>
      <c r="G1" s="29"/>
    </row>
    <row r="2" spans="1:7" s="1" customFormat="1" x14ac:dyDescent="0.2">
      <c r="A2" s="47" t="s">
        <v>136</v>
      </c>
      <c r="B2" s="47"/>
      <c r="C2" s="47"/>
      <c r="D2" s="47"/>
      <c r="E2" s="28" t="s">
        <v>89</v>
      </c>
      <c r="F2" s="12"/>
      <c r="G2" s="28" t="s">
        <v>89</v>
      </c>
    </row>
    <row r="3" spans="1:7" s="1" customFormat="1" x14ac:dyDescent="0.2">
      <c r="A3" s="48"/>
      <c r="B3" s="48"/>
      <c r="C3" s="48"/>
      <c r="D3" s="48"/>
      <c r="E3" s="34" t="s">
        <v>134</v>
      </c>
      <c r="F3" s="12"/>
      <c r="G3" s="34" t="s">
        <v>137</v>
      </c>
    </row>
    <row r="4" spans="1:7" s="1" customFormat="1" x14ac:dyDescent="0.2">
      <c r="A4" s="15" t="s">
        <v>22</v>
      </c>
      <c r="B4" s="15"/>
      <c r="C4" s="15"/>
      <c r="D4" s="16"/>
      <c r="E4" s="27"/>
      <c r="F4" s="17"/>
      <c r="G4" s="27"/>
    </row>
    <row r="5" spans="1:7" s="1" customFormat="1" x14ac:dyDescent="0.2">
      <c r="A5" s="12"/>
      <c r="B5" s="18" t="s">
        <v>23</v>
      </c>
      <c r="C5" s="12"/>
      <c r="D5" s="12"/>
      <c r="E5" s="23"/>
      <c r="F5" s="12"/>
      <c r="G5" s="23"/>
    </row>
    <row r="6" spans="1:7" s="1" customFormat="1" x14ac:dyDescent="0.2">
      <c r="A6" s="12"/>
      <c r="B6" s="12"/>
      <c r="C6" s="12"/>
      <c r="D6" s="12"/>
      <c r="E6" s="23"/>
      <c r="F6" s="12"/>
      <c r="G6" s="23"/>
    </row>
    <row r="7" spans="1:7" s="1" customFormat="1" ht="26.25" customHeight="1" x14ac:dyDescent="0.2">
      <c r="C7" s="49" t="s">
        <v>139</v>
      </c>
      <c r="D7" s="49"/>
      <c r="E7" s="30">
        <v>28728253.239999998</v>
      </c>
      <c r="G7" s="30">
        <v>27104919.48</v>
      </c>
    </row>
    <row r="8" spans="1:7" s="1" customFormat="1" x14ac:dyDescent="0.2">
      <c r="C8" s="1" t="s">
        <v>24</v>
      </c>
      <c r="E8" s="30">
        <v>1021769.33</v>
      </c>
      <c r="G8" s="30">
        <v>1862504.11</v>
      </c>
    </row>
    <row r="9" spans="1:7" s="1" customFormat="1" x14ac:dyDescent="0.2">
      <c r="C9" s="1" t="s">
        <v>25</v>
      </c>
      <c r="E9" s="30">
        <v>3256430.67</v>
      </c>
      <c r="G9" s="30">
        <v>2138815</v>
      </c>
    </row>
    <row r="10" spans="1:7" s="1" customFormat="1" x14ac:dyDescent="0.2">
      <c r="C10" s="1" t="s">
        <v>26</v>
      </c>
      <c r="E10" s="30">
        <v>5585591.0999999996</v>
      </c>
      <c r="G10" s="30">
        <v>5971059.9500000002</v>
      </c>
    </row>
    <row r="11" spans="1:7" s="1" customFormat="1" ht="27" customHeight="1" x14ac:dyDescent="0.2">
      <c r="C11" s="49" t="s">
        <v>140</v>
      </c>
      <c r="D11" s="49"/>
      <c r="E11" s="30">
        <v>8226261.1900000004</v>
      </c>
      <c r="G11" s="30">
        <v>9931425.6300000008</v>
      </c>
    </row>
    <row r="12" spans="1:7" s="1" customFormat="1" x14ac:dyDescent="0.2">
      <c r="C12" s="22" t="s">
        <v>111</v>
      </c>
      <c r="E12" s="30">
        <v>114806.14</v>
      </c>
      <c r="G12" s="30">
        <v>104941.21</v>
      </c>
    </row>
    <row r="13" spans="1:7" s="1" customFormat="1" x14ac:dyDescent="0.2">
      <c r="C13" s="1" t="s">
        <v>27</v>
      </c>
      <c r="E13" s="29">
        <v>12253849.539999999</v>
      </c>
      <c r="F13" s="3"/>
      <c r="G13" s="29">
        <v>11452596.83</v>
      </c>
    </row>
    <row r="14" spans="1:7" s="1" customFormat="1" x14ac:dyDescent="0.2">
      <c r="D14" s="5" t="s">
        <v>28</v>
      </c>
      <c r="E14" s="8">
        <v>59186961.210000001</v>
      </c>
      <c r="F14" s="5"/>
      <c r="G14" s="8">
        <v>58566262.210000001</v>
      </c>
    </row>
    <row r="15" spans="1:7" s="1" customFormat="1" x14ac:dyDescent="0.2">
      <c r="E15" s="32"/>
      <c r="G15" s="32"/>
    </row>
    <row r="16" spans="1:7" s="1" customFormat="1" x14ac:dyDescent="0.2">
      <c r="B16" s="5" t="s">
        <v>29</v>
      </c>
      <c r="E16" s="32"/>
      <c r="G16" s="32"/>
    </row>
    <row r="17" spans="2:7" s="1" customFormat="1" x14ac:dyDescent="0.2">
      <c r="C17" s="1" t="s">
        <v>130</v>
      </c>
      <c r="E17" s="30">
        <v>41964302.859999999</v>
      </c>
      <c r="G17" s="30">
        <v>39912208.619999997</v>
      </c>
    </row>
    <row r="18" spans="2:7" s="1" customFormat="1" x14ac:dyDescent="0.2">
      <c r="C18" s="1" t="s">
        <v>131</v>
      </c>
      <c r="E18" s="30">
        <v>16297736.119999999</v>
      </c>
      <c r="G18" s="30">
        <v>15476192.51</v>
      </c>
    </row>
    <row r="19" spans="2:7" s="1" customFormat="1" x14ac:dyDescent="0.2">
      <c r="C19" s="1" t="s">
        <v>132</v>
      </c>
      <c r="E19" s="30">
        <v>3007285.79</v>
      </c>
      <c r="G19" s="30">
        <v>1128901.73</v>
      </c>
    </row>
    <row r="20" spans="2:7" s="1" customFormat="1" x14ac:dyDescent="0.2">
      <c r="D20" s="1" t="s">
        <v>133</v>
      </c>
      <c r="E20" s="46">
        <v>61269324.770000003</v>
      </c>
      <c r="G20" s="46">
        <v>56517302.859999999</v>
      </c>
    </row>
    <row r="21" spans="2:7" s="1" customFormat="1" x14ac:dyDescent="0.2">
      <c r="E21" s="30"/>
      <c r="G21" s="30"/>
    </row>
    <row r="22" spans="2:7" s="1" customFormat="1" x14ac:dyDescent="0.2">
      <c r="C22" s="1" t="s">
        <v>30</v>
      </c>
      <c r="E22" s="30">
        <v>3499180.12</v>
      </c>
      <c r="G22" s="30">
        <v>2829804.58</v>
      </c>
    </row>
    <row r="23" spans="2:7" s="1" customFormat="1" x14ac:dyDescent="0.2">
      <c r="C23" s="1" t="s">
        <v>31</v>
      </c>
      <c r="E23" s="30">
        <v>23048076.02</v>
      </c>
      <c r="G23" s="30">
        <v>24148135.5</v>
      </c>
    </row>
    <row r="24" spans="2:7" s="1" customFormat="1" x14ac:dyDescent="0.2">
      <c r="C24" s="1" t="s">
        <v>32</v>
      </c>
      <c r="E24" s="30">
        <v>142810.04999999999</v>
      </c>
      <c r="G24" s="30">
        <v>181468.21</v>
      </c>
    </row>
    <row r="25" spans="2:7" s="1" customFormat="1" x14ac:dyDescent="0.2">
      <c r="C25" s="1" t="s">
        <v>33</v>
      </c>
      <c r="E25" s="29">
        <v>5746626.0700000003</v>
      </c>
      <c r="F25" s="3"/>
      <c r="G25" s="29">
        <v>5614853.8899999997</v>
      </c>
    </row>
    <row r="26" spans="2:7" s="1" customFormat="1" x14ac:dyDescent="0.2">
      <c r="D26" s="5" t="s">
        <v>34</v>
      </c>
      <c r="E26" s="29">
        <v>93706017.030000001</v>
      </c>
      <c r="F26" s="3"/>
      <c r="G26" s="29">
        <v>89291565.040000007</v>
      </c>
    </row>
    <row r="27" spans="2:7" s="1" customFormat="1" x14ac:dyDescent="0.2">
      <c r="D27" s="5" t="s">
        <v>48</v>
      </c>
      <c r="E27" s="8">
        <f>+E14-E26</f>
        <v>-34519055.82</v>
      </c>
      <c r="F27" s="5"/>
      <c r="G27" s="8">
        <v>-30725302.829999998</v>
      </c>
    </row>
    <row r="28" spans="2:7" s="1" customFormat="1" x14ac:dyDescent="0.2">
      <c r="E28" s="32"/>
      <c r="G28" s="32"/>
    </row>
    <row r="29" spans="2:7" s="1" customFormat="1" x14ac:dyDescent="0.2">
      <c r="B29" s="5" t="s">
        <v>35</v>
      </c>
      <c r="E29" s="32"/>
      <c r="G29" s="32"/>
    </row>
    <row r="30" spans="2:7" s="1" customFormat="1" x14ac:dyDescent="0.2">
      <c r="C30" s="1" t="s">
        <v>36</v>
      </c>
      <c r="E30" s="30">
        <v>22070475.34</v>
      </c>
      <c r="G30" s="30">
        <v>18387781.32</v>
      </c>
    </row>
    <row r="31" spans="2:7" s="1" customFormat="1" x14ac:dyDescent="0.2">
      <c r="C31" s="1" t="s">
        <v>37</v>
      </c>
      <c r="E31" s="30">
        <v>6330067.8899999997</v>
      </c>
      <c r="G31" s="30">
        <v>5751413.9100000001</v>
      </c>
    </row>
    <row r="32" spans="2:7" s="1" customFormat="1" x14ac:dyDescent="0.2">
      <c r="C32" s="22" t="s">
        <v>116</v>
      </c>
      <c r="E32" s="30">
        <v>8119763</v>
      </c>
      <c r="G32" s="30">
        <v>7780664</v>
      </c>
    </row>
    <row r="33" spans="2:7" s="1" customFormat="1" x14ac:dyDescent="0.2">
      <c r="C33" s="22" t="s">
        <v>47</v>
      </c>
      <c r="E33" s="30">
        <v>803097.1</v>
      </c>
      <c r="F33" s="3"/>
      <c r="G33" s="30">
        <v>390172.15</v>
      </c>
    </row>
    <row r="34" spans="2:7" s="1" customFormat="1" x14ac:dyDescent="0.2">
      <c r="C34" s="1" t="s">
        <v>38</v>
      </c>
      <c r="E34" s="30">
        <v>-19072.48</v>
      </c>
      <c r="G34" s="30">
        <v>0</v>
      </c>
    </row>
    <row r="35" spans="2:7" s="1" customFormat="1" x14ac:dyDescent="0.2">
      <c r="C35" s="1" t="s">
        <v>39</v>
      </c>
      <c r="E35" s="30">
        <v>-167715.42000000001</v>
      </c>
      <c r="G35" s="30">
        <v>-228838.81</v>
      </c>
    </row>
    <row r="36" spans="2:7" s="1" customFormat="1" x14ac:dyDescent="0.2">
      <c r="C36" s="1" t="s">
        <v>41</v>
      </c>
      <c r="E36" s="30">
        <v>-863030.24</v>
      </c>
      <c r="G36" s="30">
        <v>-1191693.57</v>
      </c>
    </row>
    <row r="37" spans="2:7" s="1" customFormat="1" x14ac:dyDescent="0.2">
      <c r="C37" s="22" t="s">
        <v>99</v>
      </c>
      <c r="E37" s="29">
        <v>-514889.08</v>
      </c>
      <c r="F37" s="3"/>
      <c r="G37" s="29">
        <v>-967625.19000000099</v>
      </c>
    </row>
    <row r="38" spans="2:7" s="1" customFormat="1" x14ac:dyDescent="0.2">
      <c r="E38" s="32"/>
      <c r="G38" s="32"/>
    </row>
    <row r="39" spans="2:7" s="1" customFormat="1" x14ac:dyDescent="0.2">
      <c r="D39" s="22" t="s">
        <v>105</v>
      </c>
      <c r="E39" s="8">
        <v>1239640.29</v>
      </c>
      <c r="G39" s="8">
        <v>-803429.02000002202</v>
      </c>
    </row>
    <row r="40" spans="2:7" s="1" customFormat="1" x14ac:dyDescent="0.2">
      <c r="E40" s="32"/>
      <c r="G40" s="32"/>
    </row>
    <row r="41" spans="2:7" s="1" customFormat="1" x14ac:dyDescent="0.2">
      <c r="C41" s="22" t="s">
        <v>103</v>
      </c>
      <c r="E41" s="32">
        <v>1292930.33</v>
      </c>
      <c r="G41" s="32">
        <v>1299769.25</v>
      </c>
    </row>
    <row r="42" spans="2:7" s="1" customFormat="1" x14ac:dyDescent="0.2">
      <c r="C42" s="22" t="s">
        <v>100</v>
      </c>
      <c r="E42" s="32">
        <v>10064</v>
      </c>
      <c r="G42" s="32">
        <v>57459</v>
      </c>
    </row>
    <row r="43" spans="2:7" s="1" customFormat="1" x14ac:dyDescent="0.2">
      <c r="C43" s="22" t="s">
        <v>118</v>
      </c>
      <c r="E43" s="29">
        <v>9347.49</v>
      </c>
      <c r="F43" s="3"/>
      <c r="G43" s="29">
        <v>55299.040000000001</v>
      </c>
    </row>
    <row r="44" spans="2:7" s="1" customFormat="1" x14ac:dyDescent="0.2">
      <c r="D44" s="5" t="s">
        <v>49</v>
      </c>
      <c r="E44" s="24">
        <v>2551982.11</v>
      </c>
      <c r="G44" s="24">
        <v>609098.26999997802</v>
      </c>
    </row>
    <row r="45" spans="2:7" s="1" customFormat="1" x14ac:dyDescent="0.2">
      <c r="E45" s="8"/>
      <c r="F45" s="5"/>
      <c r="G45" s="8"/>
    </row>
    <row r="46" spans="2:7" s="1" customFormat="1" x14ac:dyDescent="0.2">
      <c r="E46" s="32"/>
      <c r="G46" s="32"/>
    </row>
    <row r="47" spans="2:7" s="1" customFormat="1" x14ac:dyDescent="0.2">
      <c r="B47" s="5" t="s">
        <v>42</v>
      </c>
      <c r="E47" s="32"/>
      <c r="G47" s="32"/>
    </row>
    <row r="48" spans="2:7" s="1" customFormat="1" x14ac:dyDescent="0.2">
      <c r="C48" s="22" t="s">
        <v>45</v>
      </c>
      <c r="E48" s="32">
        <v>104885212</v>
      </c>
      <c r="F48" s="3"/>
      <c r="G48" s="32">
        <v>107834164.54000001</v>
      </c>
    </row>
    <row r="49" spans="1:7" s="1" customFormat="1" x14ac:dyDescent="0.2">
      <c r="C49" s="22" t="s">
        <v>98</v>
      </c>
      <c r="E49" s="29">
        <v>0</v>
      </c>
      <c r="F49" s="9"/>
      <c r="G49" s="29">
        <v>-3558050.81</v>
      </c>
    </row>
    <row r="50" spans="1:7" s="1" customFormat="1" ht="13.5" thickBot="1" x14ac:dyDescent="0.25">
      <c r="C50" s="5" t="s">
        <v>46</v>
      </c>
      <c r="E50" s="11">
        <v>107437194.11</v>
      </c>
      <c r="F50" s="3"/>
      <c r="G50" s="11">
        <v>104885212</v>
      </c>
    </row>
    <row r="51" spans="1:7" s="1" customFormat="1" ht="13.5" thickTop="1" x14ac:dyDescent="0.2">
      <c r="A51" s="12"/>
      <c r="B51" s="12"/>
      <c r="C51" s="12"/>
      <c r="D51" s="12"/>
      <c r="E51" s="21"/>
      <c r="F51" s="12"/>
      <c r="G51" s="21"/>
    </row>
    <row r="52" spans="1:7" s="1" customFormat="1" x14ac:dyDescent="0.2">
      <c r="E52" s="8"/>
      <c r="G52" s="8"/>
    </row>
    <row r="53" spans="1:7" s="1" customFormat="1" x14ac:dyDescent="0.2">
      <c r="E53" s="8"/>
      <c r="G53" s="8"/>
    </row>
    <row r="54" spans="1:7" s="1" customFormat="1" x14ac:dyDescent="0.2">
      <c r="E54" s="8"/>
      <c r="G54" s="8"/>
    </row>
    <row r="55" spans="1:7" s="1" customFormat="1" x14ac:dyDescent="0.2">
      <c r="E55" s="8"/>
      <c r="G55" s="8"/>
    </row>
    <row r="56" spans="1:7" s="1" customFormat="1" x14ac:dyDescent="0.2">
      <c r="E56" s="8"/>
      <c r="G56" s="8"/>
    </row>
    <row r="57" spans="1:7" s="1" customFormat="1" x14ac:dyDescent="0.2">
      <c r="E57" s="8"/>
      <c r="G57" s="8"/>
    </row>
    <row r="58" spans="1:7" s="1" customFormat="1" x14ac:dyDescent="0.2">
      <c r="E58" s="8"/>
      <c r="G58" s="8"/>
    </row>
    <row r="59" spans="1:7" s="1" customFormat="1" x14ac:dyDescent="0.2">
      <c r="E59" s="8"/>
      <c r="G59" s="8"/>
    </row>
    <row r="60" spans="1:7" s="1" customFormat="1" x14ac:dyDescent="0.2">
      <c r="E60" s="8"/>
      <c r="G60" s="8"/>
    </row>
    <row r="61" spans="1:7" s="1" customFormat="1" x14ac:dyDescent="0.2">
      <c r="E61" s="8"/>
      <c r="G61" s="8"/>
    </row>
    <row r="62" spans="1:7" s="1" customFormat="1" x14ac:dyDescent="0.2">
      <c r="E62" s="8"/>
      <c r="G62" s="8"/>
    </row>
    <row r="63" spans="1:7" s="1" customFormat="1" x14ac:dyDescent="0.2">
      <c r="E63" s="8"/>
      <c r="G63" s="8"/>
    </row>
    <row r="64" spans="1:7" s="1" customFormat="1" x14ac:dyDescent="0.2">
      <c r="E64" s="8"/>
      <c r="G64" s="8"/>
    </row>
    <row r="65" spans="5:7" s="1" customFormat="1" x14ac:dyDescent="0.2">
      <c r="E65" s="8"/>
      <c r="G65" s="8"/>
    </row>
    <row r="66" spans="5:7" s="1" customFormat="1" x14ac:dyDescent="0.2">
      <c r="E66" s="8"/>
      <c r="G66" s="8"/>
    </row>
    <row r="67" spans="5:7" s="1" customFormat="1" x14ac:dyDescent="0.2">
      <c r="E67" s="8"/>
      <c r="G67" s="8"/>
    </row>
    <row r="68" spans="5:7" s="1" customFormat="1" x14ac:dyDescent="0.2">
      <c r="E68" s="8"/>
      <c r="G68" s="8"/>
    </row>
    <row r="69" spans="5:7" s="1" customFormat="1" x14ac:dyDescent="0.2">
      <c r="E69" s="8"/>
      <c r="G69" s="8"/>
    </row>
    <row r="70" spans="5:7" s="1" customFormat="1" x14ac:dyDescent="0.2">
      <c r="E70" s="8"/>
      <c r="G70" s="8"/>
    </row>
    <row r="71" spans="5:7" s="1" customFormat="1" x14ac:dyDescent="0.2">
      <c r="E71" s="8"/>
      <c r="G71" s="8"/>
    </row>
    <row r="72" spans="5:7" s="1" customFormat="1" x14ac:dyDescent="0.2">
      <c r="E72" s="8"/>
      <c r="G72" s="8"/>
    </row>
    <row r="73" spans="5:7" s="1" customFormat="1" x14ac:dyDescent="0.2">
      <c r="E73" s="8"/>
      <c r="G73" s="8"/>
    </row>
    <row r="74" spans="5:7" s="1" customFormat="1" x14ac:dyDescent="0.2">
      <c r="E74" s="8"/>
      <c r="G74" s="8"/>
    </row>
    <row r="75" spans="5:7" s="1" customFormat="1" x14ac:dyDescent="0.2">
      <c r="E75" s="8"/>
      <c r="G75" s="8"/>
    </row>
    <row r="76" spans="5:7" s="1" customFormat="1" x14ac:dyDescent="0.2">
      <c r="E76" s="8"/>
      <c r="G76" s="8"/>
    </row>
    <row r="77" spans="5:7" s="1" customFormat="1" x14ac:dyDescent="0.2">
      <c r="E77" s="8"/>
      <c r="G77" s="8"/>
    </row>
    <row r="78" spans="5:7" s="1" customFormat="1" x14ac:dyDescent="0.2">
      <c r="E78" s="8"/>
      <c r="G78" s="8"/>
    </row>
    <row r="79" spans="5:7" s="1" customFormat="1" x14ac:dyDescent="0.2">
      <c r="E79" s="8"/>
      <c r="G79" s="8"/>
    </row>
    <row r="80" spans="5:7" s="1" customFormat="1" x14ac:dyDescent="0.2">
      <c r="E80" s="8"/>
      <c r="G80" s="8"/>
    </row>
    <row r="81" spans="5:7" s="1" customFormat="1" x14ac:dyDescent="0.2">
      <c r="E81" s="8"/>
      <c r="G81" s="8"/>
    </row>
    <row r="82" spans="5:7" s="1" customFormat="1" x14ac:dyDescent="0.2">
      <c r="E82" s="8"/>
      <c r="G82" s="8"/>
    </row>
    <row r="83" spans="5:7" s="1" customFormat="1" x14ac:dyDescent="0.2">
      <c r="E83" s="8"/>
      <c r="G83" s="8"/>
    </row>
    <row r="84" spans="5:7" s="1" customFormat="1" x14ac:dyDescent="0.2">
      <c r="E84" s="8"/>
      <c r="G84" s="8"/>
    </row>
    <row r="85" spans="5:7" s="1" customFormat="1" x14ac:dyDescent="0.2">
      <c r="E85" s="8"/>
      <c r="G85" s="8"/>
    </row>
    <row r="86" spans="5:7" s="1" customFormat="1" x14ac:dyDescent="0.2">
      <c r="E86" s="8"/>
      <c r="G86" s="8"/>
    </row>
    <row r="87" spans="5:7" s="1" customFormat="1" x14ac:dyDescent="0.2">
      <c r="E87" s="8"/>
      <c r="G87" s="8"/>
    </row>
    <row r="88" spans="5:7" s="1" customFormat="1" x14ac:dyDescent="0.2">
      <c r="E88" s="8"/>
      <c r="G88" s="8"/>
    </row>
    <row r="89" spans="5:7" s="1" customFormat="1" x14ac:dyDescent="0.2">
      <c r="E89" s="8"/>
      <c r="G89" s="8"/>
    </row>
    <row r="90" spans="5:7" s="1" customFormat="1" x14ac:dyDescent="0.2">
      <c r="E90" s="8"/>
      <c r="G90" s="8"/>
    </row>
    <row r="91" spans="5:7" s="1" customFormat="1" x14ac:dyDescent="0.2">
      <c r="E91" s="8"/>
      <c r="G91" s="8"/>
    </row>
    <row r="92" spans="5:7" s="1" customFormat="1" x14ac:dyDescent="0.2">
      <c r="E92" s="8"/>
      <c r="G92" s="8"/>
    </row>
    <row r="93" spans="5:7" s="1" customFormat="1" x14ac:dyDescent="0.2">
      <c r="E93" s="8"/>
      <c r="G93" s="8"/>
    </row>
    <row r="94" spans="5:7" s="1" customFormat="1" x14ac:dyDescent="0.2">
      <c r="E94" s="8"/>
      <c r="G94" s="8"/>
    </row>
    <row r="95" spans="5:7" s="1" customFormat="1" x14ac:dyDescent="0.2">
      <c r="E95" s="8"/>
      <c r="G95" s="8"/>
    </row>
    <row r="96" spans="5:7" s="1" customFormat="1" x14ac:dyDescent="0.2">
      <c r="E96" s="8"/>
      <c r="G96" s="8"/>
    </row>
    <row r="97" spans="5:7" s="1" customFormat="1" x14ac:dyDescent="0.2">
      <c r="E97" s="8"/>
      <c r="G97" s="8"/>
    </row>
    <row r="98" spans="5:7" s="1" customFormat="1" x14ac:dyDescent="0.2">
      <c r="E98" s="8"/>
      <c r="G98" s="8"/>
    </row>
    <row r="99" spans="5:7" s="1" customFormat="1" x14ac:dyDescent="0.2">
      <c r="E99" s="8"/>
      <c r="G99" s="8"/>
    </row>
    <row r="100" spans="5:7" s="1" customFormat="1" x14ac:dyDescent="0.2">
      <c r="E100" s="8"/>
      <c r="G100" s="8"/>
    </row>
    <row r="101" spans="5:7" s="1" customFormat="1" x14ac:dyDescent="0.2">
      <c r="E101" s="8"/>
      <c r="G101" s="8"/>
    </row>
    <row r="102" spans="5:7" s="1" customFormat="1" x14ac:dyDescent="0.2">
      <c r="E102" s="8"/>
      <c r="G102" s="8"/>
    </row>
  </sheetData>
  <mergeCells count="3">
    <mergeCell ref="A2:D3"/>
    <mergeCell ref="C7:D7"/>
    <mergeCell ref="C11:D11"/>
  </mergeCells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98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7.28515625" bestFit="1" customWidth="1"/>
    <col min="6" max="6" width="3" customWidth="1"/>
    <col min="7" max="7" width="17.28515625" style="23" bestFit="1" customWidth="1"/>
  </cols>
  <sheetData>
    <row r="1" spans="1:7" ht="18" x14ac:dyDescent="0.25">
      <c r="A1" s="13" t="s">
        <v>50</v>
      </c>
      <c r="B1" s="13"/>
      <c r="C1" s="14"/>
      <c r="D1" s="14"/>
      <c r="E1" s="29"/>
      <c r="F1" s="14"/>
      <c r="G1" s="29"/>
    </row>
    <row r="2" spans="1:7" s="1" customFormat="1" x14ac:dyDescent="0.2">
      <c r="A2" s="47" t="s">
        <v>136</v>
      </c>
      <c r="B2" s="47"/>
      <c r="C2" s="47"/>
      <c r="D2" s="47"/>
      <c r="E2" s="28" t="s">
        <v>89</v>
      </c>
      <c r="F2" s="12"/>
      <c r="G2" s="28" t="s">
        <v>89</v>
      </c>
    </row>
    <row r="3" spans="1:7" s="1" customFormat="1" x14ac:dyDescent="0.2">
      <c r="A3" s="48"/>
      <c r="B3" s="48"/>
      <c r="C3" s="48"/>
      <c r="D3" s="48"/>
      <c r="E3" s="34" t="s">
        <v>134</v>
      </c>
      <c r="F3" s="12"/>
      <c r="G3" s="34" t="s">
        <v>137</v>
      </c>
    </row>
    <row r="4" spans="1:7" s="1" customFormat="1" x14ac:dyDescent="0.2">
      <c r="A4" s="36"/>
      <c r="B4" s="36"/>
      <c r="C4" s="36"/>
      <c r="D4" s="36"/>
      <c r="E4" s="34"/>
      <c r="F4" s="12"/>
      <c r="G4" s="34"/>
    </row>
    <row r="5" spans="1:7" x14ac:dyDescent="0.2">
      <c r="B5" s="18" t="s">
        <v>51</v>
      </c>
      <c r="C5" s="23"/>
      <c r="D5" s="23"/>
    </row>
    <row r="6" spans="1:7" x14ac:dyDescent="0.2">
      <c r="B6" s="23"/>
      <c r="C6" s="23" t="s">
        <v>52</v>
      </c>
      <c r="D6" s="23"/>
      <c r="E6" s="32">
        <v>28210966.27</v>
      </c>
      <c r="F6" s="32"/>
      <c r="G6" s="32">
        <v>26878084.120000001</v>
      </c>
    </row>
    <row r="7" spans="1:7" x14ac:dyDescent="0.2">
      <c r="B7" s="23"/>
      <c r="C7" s="23" t="s">
        <v>53</v>
      </c>
      <c r="D7" s="23"/>
      <c r="E7" s="32">
        <v>4035254.7200000007</v>
      </c>
      <c r="F7" s="32"/>
      <c r="G7" s="32">
        <v>4232859.32</v>
      </c>
    </row>
    <row r="8" spans="1:7" x14ac:dyDescent="0.2">
      <c r="B8" s="23"/>
      <c r="C8" s="23" t="s">
        <v>26</v>
      </c>
      <c r="D8" s="23"/>
      <c r="E8" s="32">
        <v>5590889.6400000006</v>
      </c>
      <c r="F8" s="32"/>
      <c r="G8" s="32">
        <v>5955667.75</v>
      </c>
    </row>
    <row r="9" spans="1:7" x14ac:dyDescent="0.2">
      <c r="B9" s="23"/>
      <c r="C9" s="23" t="s">
        <v>54</v>
      </c>
      <c r="D9" s="23"/>
      <c r="E9" s="32">
        <v>8189824.6399999987</v>
      </c>
      <c r="F9" s="32"/>
      <c r="G9" s="32">
        <v>9552441.4000000004</v>
      </c>
    </row>
    <row r="10" spans="1:7" x14ac:dyDescent="0.2">
      <c r="B10" s="23"/>
      <c r="C10" s="23" t="s">
        <v>55</v>
      </c>
      <c r="D10" s="23"/>
      <c r="E10" s="32">
        <v>-58500261.107499994</v>
      </c>
      <c r="F10" s="32"/>
      <c r="G10" s="32">
        <v>-55255543.047499999</v>
      </c>
    </row>
    <row r="11" spans="1:7" x14ac:dyDescent="0.2">
      <c r="B11" s="23"/>
      <c r="C11" s="23" t="s">
        <v>56</v>
      </c>
      <c r="D11" s="23"/>
      <c r="E11" s="32">
        <v>-23676597.052500002</v>
      </c>
      <c r="F11" s="32"/>
      <c r="G11" s="32">
        <v>-23855518.538265798</v>
      </c>
    </row>
    <row r="12" spans="1:7" x14ac:dyDescent="0.2">
      <c r="B12" s="23"/>
      <c r="C12" s="23" t="s">
        <v>57</v>
      </c>
      <c r="D12" s="23"/>
      <c r="E12" s="32">
        <v>-3499180.1199999996</v>
      </c>
      <c r="F12" s="32"/>
      <c r="G12" s="32">
        <v>-2829804.58</v>
      </c>
    </row>
    <row r="13" spans="1:7" x14ac:dyDescent="0.2">
      <c r="B13" s="23"/>
      <c r="C13" s="23" t="s">
        <v>106</v>
      </c>
      <c r="D13" s="23"/>
      <c r="E13" s="32">
        <v>-736164.82</v>
      </c>
      <c r="F13" s="32"/>
      <c r="G13" s="32">
        <v>-752718.24</v>
      </c>
    </row>
    <row r="14" spans="1:7" x14ac:dyDescent="0.2">
      <c r="B14" s="23"/>
      <c r="C14" s="23" t="s">
        <v>107</v>
      </c>
      <c r="D14" s="23"/>
      <c r="E14" s="32">
        <v>114806.14</v>
      </c>
      <c r="F14" s="32"/>
      <c r="G14" s="32">
        <v>104941.21</v>
      </c>
    </row>
    <row r="15" spans="1:7" x14ac:dyDescent="0.2">
      <c r="B15" s="23"/>
      <c r="C15" s="23" t="s">
        <v>108</v>
      </c>
      <c r="D15" s="23"/>
      <c r="E15" s="32">
        <v>94896.95</v>
      </c>
      <c r="F15" s="32"/>
      <c r="G15" s="32">
        <v>888606.57</v>
      </c>
    </row>
    <row r="16" spans="1:7" x14ac:dyDescent="0.2">
      <c r="B16" s="23"/>
      <c r="C16" s="31" t="s">
        <v>90</v>
      </c>
      <c r="D16" s="23"/>
      <c r="E16" s="29">
        <v>13487838.160000002</v>
      </c>
      <c r="F16" s="32"/>
      <c r="G16" s="29">
        <v>11028210.07</v>
      </c>
    </row>
    <row r="17" spans="2:7" x14ac:dyDescent="0.2">
      <c r="B17" s="23"/>
      <c r="C17" s="23"/>
      <c r="D17" s="18" t="s">
        <v>58</v>
      </c>
      <c r="E17" s="32">
        <v>-26687726.579999983</v>
      </c>
      <c r="F17" s="32"/>
      <c r="G17" s="32">
        <v>-24052773.9657658</v>
      </c>
    </row>
    <row r="18" spans="2:7" x14ac:dyDescent="0.2">
      <c r="B18" s="23"/>
      <c r="C18" s="23"/>
      <c r="D18" s="23"/>
      <c r="E18" s="32"/>
      <c r="F18" s="32"/>
      <c r="G18" s="32">
        <v>36279.43</v>
      </c>
    </row>
    <row r="19" spans="2:7" x14ac:dyDescent="0.2">
      <c r="B19" s="18" t="s">
        <v>59</v>
      </c>
      <c r="C19" s="23"/>
      <c r="D19" s="23"/>
      <c r="E19" s="32"/>
      <c r="F19" s="32"/>
      <c r="G19" s="32"/>
    </row>
    <row r="20" spans="2:7" x14ac:dyDescent="0.2">
      <c r="B20" s="23"/>
      <c r="C20" s="23" t="s">
        <v>60</v>
      </c>
      <c r="D20" s="23"/>
      <c r="E20" s="32">
        <v>781168.06</v>
      </c>
      <c r="F20" s="32"/>
      <c r="G20" s="32">
        <v>378757.08553191699</v>
      </c>
    </row>
    <row r="21" spans="2:7" x14ac:dyDescent="0.2">
      <c r="B21" s="23"/>
      <c r="C21" s="23" t="s">
        <v>61</v>
      </c>
      <c r="D21" s="23"/>
      <c r="E21" s="32">
        <v>32743.84</v>
      </c>
      <c r="F21" s="32"/>
      <c r="G21" s="32">
        <v>454409.64</v>
      </c>
    </row>
    <row r="22" spans="2:7" x14ac:dyDescent="0.2">
      <c r="B22" s="23"/>
      <c r="C22" s="23" t="s">
        <v>62</v>
      </c>
      <c r="D22" s="23"/>
      <c r="E22" s="29">
        <v>-43871.45</v>
      </c>
      <c r="F22" s="32"/>
      <c r="G22" s="29">
        <v>-430603.96</v>
      </c>
    </row>
    <row r="23" spans="2:7" x14ac:dyDescent="0.2">
      <c r="B23" s="23"/>
      <c r="C23" s="23"/>
      <c r="D23" s="18" t="s">
        <v>63</v>
      </c>
      <c r="E23" s="32">
        <v>770040.45000000007</v>
      </c>
      <c r="F23" s="32"/>
      <c r="G23" s="32">
        <v>402562.76553191699</v>
      </c>
    </row>
    <row r="24" spans="2:7" x14ac:dyDescent="0.2">
      <c r="B24" s="23"/>
      <c r="C24" s="23"/>
      <c r="D24" s="23"/>
      <c r="E24" s="32"/>
      <c r="F24" s="32"/>
      <c r="G24" s="32"/>
    </row>
    <row r="25" spans="2:7" s="23" customFormat="1" x14ac:dyDescent="0.2">
      <c r="B25" s="18" t="s">
        <v>64</v>
      </c>
      <c r="E25" s="32"/>
      <c r="F25" s="32"/>
      <c r="G25" s="32"/>
    </row>
    <row r="26" spans="2:7" x14ac:dyDescent="0.2">
      <c r="B26" s="23"/>
      <c r="C26" s="23" t="s">
        <v>65</v>
      </c>
      <c r="D26" s="23"/>
      <c r="E26" s="32">
        <v>106542.86000000004</v>
      </c>
      <c r="F26" s="32"/>
      <c r="G26" s="32">
        <v>-143304.34088275101</v>
      </c>
    </row>
    <row r="27" spans="2:7" x14ac:dyDescent="0.2">
      <c r="B27" s="23"/>
      <c r="C27" s="23" t="s">
        <v>101</v>
      </c>
      <c r="D27" s="23"/>
      <c r="E27" s="32">
        <v>0</v>
      </c>
      <c r="F27" s="32"/>
      <c r="G27" s="32">
        <v>-75752.404710407194</v>
      </c>
    </row>
    <row r="28" spans="2:7" x14ac:dyDescent="0.2">
      <c r="B28" s="23"/>
      <c r="C28" s="23" t="s">
        <v>103</v>
      </c>
      <c r="D28" s="23"/>
      <c r="E28" s="32">
        <v>1292930.33</v>
      </c>
      <c r="F28" s="32"/>
      <c r="G28" s="32">
        <v>1299769.25</v>
      </c>
    </row>
    <row r="29" spans="2:7" x14ac:dyDescent="0.2">
      <c r="B29" s="23"/>
      <c r="C29" s="23" t="s">
        <v>66</v>
      </c>
      <c r="D29" s="23"/>
      <c r="E29" s="32">
        <v>29042.57</v>
      </c>
      <c r="F29" s="32"/>
      <c r="G29" s="32">
        <v>105.971775873447</v>
      </c>
    </row>
    <row r="30" spans="2:7" x14ac:dyDescent="0.2">
      <c r="B30" s="23"/>
      <c r="C30" s="23" t="s">
        <v>67</v>
      </c>
      <c r="D30" s="23"/>
      <c r="E30" s="32">
        <v>-3445108.81</v>
      </c>
      <c r="F30" s="32"/>
      <c r="G30" s="32">
        <v>-5832535.1266666697</v>
      </c>
    </row>
    <row r="31" spans="2:7" x14ac:dyDescent="0.2">
      <c r="B31" s="23"/>
      <c r="C31" s="23" t="s">
        <v>68</v>
      </c>
      <c r="D31" s="23"/>
      <c r="E31" s="32">
        <v>-5666447.3800000008</v>
      </c>
      <c r="F31" s="32"/>
      <c r="G31" s="32">
        <v>-5062193.76</v>
      </c>
    </row>
    <row r="32" spans="2:7" x14ac:dyDescent="0.2">
      <c r="B32" s="23"/>
      <c r="C32" s="23" t="s">
        <v>69</v>
      </c>
      <c r="D32" s="23"/>
      <c r="E32" s="29">
        <v>-1773719.23</v>
      </c>
      <c r="F32" s="32"/>
      <c r="G32" s="29">
        <v>-1805670.9085490699</v>
      </c>
    </row>
    <row r="33" spans="2:7" x14ac:dyDescent="0.2">
      <c r="B33" s="23"/>
      <c r="C33" s="23"/>
      <c r="D33" s="18" t="s">
        <v>109</v>
      </c>
      <c r="E33" s="32"/>
      <c r="F33" s="32"/>
      <c r="G33" s="32"/>
    </row>
    <row r="34" spans="2:7" x14ac:dyDescent="0.2">
      <c r="B34" s="23"/>
      <c r="C34" s="23"/>
      <c r="D34" s="18" t="s">
        <v>70</v>
      </c>
      <c r="E34" s="32">
        <v>-9456759.6599999983</v>
      </c>
      <c r="F34" s="32"/>
      <c r="G34" s="32">
        <v>-11619581.319033001</v>
      </c>
    </row>
    <row r="35" spans="2:7" x14ac:dyDescent="0.2">
      <c r="B35" s="23"/>
      <c r="C35" s="23"/>
      <c r="D35" s="23"/>
      <c r="E35" s="32"/>
      <c r="F35" s="32"/>
      <c r="G35" s="32"/>
    </row>
    <row r="36" spans="2:7" x14ac:dyDescent="0.2">
      <c r="B36" s="18" t="s">
        <v>71</v>
      </c>
      <c r="C36" s="23"/>
      <c r="D36" s="23"/>
      <c r="E36" s="32"/>
      <c r="F36" s="32"/>
      <c r="G36" s="32"/>
    </row>
    <row r="37" spans="2:7" x14ac:dyDescent="0.2">
      <c r="B37" s="23"/>
      <c r="C37" s="23" t="s">
        <v>36</v>
      </c>
      <c r="D37" s="23"/>
      <c r="E37" s="32">
        <v>28746937.849999994</v>
      </c>
      <c r="F37" s="32"/>
      <c r="G37" s="32">
        <v>24629045.98</v>
      </c>
    </row>
    <row r="38" spans="2:7" x14ac:dyDescent="0.2">
      <c r="B38" s="23"/>
      <c r="C38" s="23" t="s">
        <v>66</v>
      </c>
      <c r="D38" s="23"/>
      <c r="E38" s="32">
        <v>5647192.6099999947</v>
      </c>
      <c r="F38" s="32"/>
      <c r="G38" s="32">
        <v>5195981.2894162098</v>
      </c>
    </row>
    <row r="39" spans="2:7" s="23" customFormat="1" x14ac:dyDescent="0.2">
      <c r="C39" s="23" t="s">
        <v>116</v>
      </c>
      <c r="E39" s="32">
        <v>8119763</v>
      </c>
      <c r="F39" s="32"/>
      <c r="G39" s="32">
        <v>7780664</v>
      </c>
    </row>
    <row r="40" spans="2:7" x14ac:dyDescent="0.2">
      <c r="B40" s="23"/>
      <c r="C40" s="23" t="s">
        <v>72</v>
      </c>
      <c r="D40" s="23"/>
      <c r="E40" s="30">
        <v>-863030.24</v>
      </c>
      <c r="F40" s="32"/>
      <c r="G40" s="30">
        <v>-1191693.57</v>
      </c>
    </row>
    <row r="41" spans="2:7" s="23" customFormat="1" x14ac:dyDescent="0.2">
      <c r="C41" s="23" t="s">
        <v>118</v>
      </c>
      <c r="E41" s="30">
        <v>9347.49</v>
      </c>
      <c r="F41" s="32"/>
      <c r="G41" s="30">
        <v>55299.040000000001</v>
      </c>
    </row>
    <row r="42" spans="2:7" x14ac:dyDescent="0.2">
      <c r="B42" s="23"/>
      <c r="C42" s="23" t="s">
        <v>73</v>
      </c>
      <c r="D42" s="23"/>
      <c r="E42" s="32">
        <v>23274015</v>
      </c>
      <c r="F42" s="32"/>
      <c r="G42" s="32">
        <v>24154432</v>
      </c>
    </row>
    <row r="43" spans="2:7" x14ac:dyDescent="0.2">
      <c r="B43" s="23"/>
      <c r="C43" s="23" t="s">
        <v>74</v>
      </c>
      <c r="D43" s="23"/>
      <c r="E43" s="29">
        <v>-23290855</v>
      </c>
      <c r="F43" s="32"/>
      <c r="G43" s="29">
        <v>-24142613</v>
      </c>
    </row>
    <row r="44" spans="2:7" x14ac:dyDescent="0.2">
      <c r="B44" s="23"/>
      <c r="C44" s="23"/>
      <c r="D44" s="18" t="s">
        <v>75</v>
      </c>
      <c r="E44" s="32"/>
      <c r="F44" s="32"/>
      <c r="G44" s="32"/>
    </row>
    <row r="45" spans="2:7" x14ac:dyDescent="0.2">
      <c r="B45" s="23"/>
      <c r="C45" s="23"/>
      <c r="D45" s="18" t="s">
        <v>76</v>
      </c>
      <c r="E45" s="32">
        <v>41643370.709999986</v>
      </c>
      <c r="F45" s="32"/>
      <c r="G45" s="32">
        <v>36481115.739416197</v>
      </c>
    </row>
    <row r="46" spans="2:7" x14ac:dyDescent="0.2">
      <c r="B46" s="23"/>
      <c r="C46" s="23"/>
      <c r="D46" s="23"/>
      <c r="E46" s="32"/>
      <c r="F46" s="32"/>
      <c r="G46" s="32"/>
    </row>
    <row r="47" spans="2:7" x14ac:dyDescent="0.2">
      <c r="B47" s="23"/>
      <c r="C47" s="23"/>
      <c r="D47" s="18" t="s">
        <v>110</v>
      </c>
      <c r="E47" s="32">
        <f>+E17+E23+E34+E45</f>
        <v>6268924.9200000018</v>
      </c>
      <c r="F47" s="32"/>
      <c r="G47" s="32">
        <v>1211323.2201493401</v>
      </c>
    </row>
    <row r="48" spans="2:7" x14ac:dyDescent="0.2">
      <c r="B48" s="23"/>
      <c r="C48" s="23"/>
      <c r="D48" s="23"/>
      <c r="E48" s="32"/>
      <c r="F48" s="32"/>
      <c r="G48" s="32"/>
    </row>
    <row r="49" spans="2:7" x14ac:dyDescent="0.2">
      <c r="B49" s="23" t="s">
        <v>77</v>
      </c>
      <c r="C49" s="23"/>
      <c r="D49" s="23"/>
      <c r="E49" s="29">
        <v>32089079.48</v>
      </c>
      <c r="F49" s="32"/>
      <c r="G49" s="29">
        <v>30877756.260000002</v>
      </c>
    </row>
    <row r="50" spans="2:7" x14ac:dyDescent="0.2">
      <c r="B50" s="23"/>
      <c r="C50" s="23"/>
      <c r="D50" s="23"/>
      <c r="E50" s="32"/>
      <c r="F50" s="32"/>
      <c r="G50" s="32"/>
    </row>
    <row r="51" spans="2:7" ht="13.5" thickBot="1" x14ac:dyDescent="0.25">
      <c r="B51" s="18" t="s">
        <v>78</v>
      </c>
      <c r="C51" s="23"/>
      <c r="D51" s="23"/>
      <c r="E51" s="35">
        <f>+E49+E47</f>
        <v>38358004.400000006</v>
      </c>
      <c r="F51" s="32"/>
      <c r="G51" s="35">
        <v>32089079.480149299</v>
      </c>
    </row>
    <row r="52" spans="2:7" ht="13.5" thickTop="1" x14ac:dyDescent="0.2">
      <c r="B52" s="23"/>
      <c r="C52" s="23"/>
      <c r="D52" s="23"/>
      <c r="E52" s="32"/>
      <c r="F52" s="32"/>
      <c r="G52" s="32"/>
    </row>
    <row r="53" spans="2:7" x14ac:dyDescent="0.2">
      <c r="B53" s="23"/>
      <c r="C53" s="23"/>
      <c r="D53" s="23"/>
      <c r="E53" s="32"/>
      <c r="F53" s="32"/>
      <c r="G53" s="32"/>
    </row>
    <row r="54" spans="2:7" x14ac:dyDescent="0.2">
      <c r="B54" s="18" t="s">
        <v>91</v>
      </c>
      <c r="C54" s="23"/>
      <c r="D54" s="23"/>
      <c r="E54" s="32"/>
      <c r="F54" s="32"/>
      <c r="G54" s="32"/>
    </row>
    <row r="55" spans="2:7" x14ac:dyDescent="0.2">
      <c r="B55" s="23"/>
      <c r="C55" s="23"/>
      <c r="D55" s="23"/>
      <c r="E55" s="32"/>
      <c r="F55" s="32"/>
      <c r="G55" s="32"/>
    </row>
    <row r="56" spans="2:7" x14ac:dyDescent="0.2">
      <c r="B56" s="23" t="s">
        <v>92</v>
      </c>
      <c r="C56" s="23"/>
      <c r="D56" s="23"/>
      <c r="E56" s="32">
        <v>-34519055.82</v>
      </c>
      <c r="F56" s="32"/>
      <c r="G56" s="32">
        <v>-30725302.829999998</v>
      </c>
    </row>
    <row r="57" spans="2:7" x14ac:dyDescent="0.2">
      <c r="B57" s="33" t="s">
        <v>93</v>
      </c>
      <c r="C57" s="23"/>
      <c r="D57" s="23"/>
      <c r="E57" s="32"/>
      <c r="F57" s="32"/>
      <c r="G57" s="32"/>
    </row>
    <row r="58" spans="2:7" x14ac:dyDescent="0.2">
      <c r="B58" s="33" t="s">
        <v>79</v>
      </c>
      <c r="C58" s="23"/>
      <c r="D58" s="23"/>
      <c r="E58" s="32"/>
      <c r="F58" s="32"/>
      <c r="G58" s="32"/>
    </row>
    <row r="59" spans="2:7" x14ac:dyDescent="0.2">
      <c r="B59" s="23"/>
      <c r="C59" s="23" t="s">
        <v>80</v>
      </c>
      <c r="D59" s="23"/>
      <c r="E59" s="32">
        <v>5746626.0700000003</v>
      </c>
      <c r="F59" s="32"/>
      <c r="G59" s="32">
        <v>5614853.8899999997</v>
      </c>
    </row>
    <row r="60" spans="2:7" x14ac:dyDescent="0.2">
      <c r="B60" s="23"/>
      <c r="C60" s="23" t="s">
        <v>81</v>
      </c>
      <c r="D60" s="23"/>
      <c r="E60" s="32"/>
      <c r="F60" s="32"/>
      <c r="G60" s="32"/>
    </row>
    <row r="61" spans="2:7" x14ac:dyDescent="0.2">
      <c r="B61" s="23"/>
      <c r="C61" s="23"/>
      <c r="D61" s="37" t="s">
        <v>82</v>
      </c>
      <c r="E61" s="32">
        <v>347232.82</v>
      </c>
      <c r="F61" s="32"/>
      <c r="G61" s="32">
        <v>-160794.03</v>
      </c>
    </row>
    <row r="62" spans="2:7" x14ac:dyDescent="0.2">
      <c r="B62" s="23"/>
      <c r="C62" s="23"/>
      <c r="D62" s="37" t="s">
        <v>3</v>
      </c>
      <c r="E62" s="32">
        <v>152270.03</v>
      </c>
      <c r="F62" s="32"/>
      <c r="G62" s="32">
        <v>437965.44</v>
      </c>
    </row>
    <row r="63" spans="2:7" x14ac:dyDescent="0.2">
      <c r="B63" s="23"/>
      <c r="C63" s="23"/>
      <c r="D63" s="37" t="s">
        <v>83</v>
      </c>
      <c r="E63" s="32">
        <v>-28157.170000000002</v>
      </c>
      <c r="F63" s="32"/>
      <c r="G63" s="32">
        <v>-9171.7800000000007</v>
      </c>
    </row>
    <row r="64" spans="2:7" s="23" customFormat="1" x14ac:dyDescent="0.2">
      <c r="D64" s="37" t="s">
        <v>11</v>
      </c>
      <c r="E64" s="32">
        <v>-1023667.3600000005</v>
      </c>
      <c r="F64" s="32"/>
      <c r="G64" s="32">
        <v>-3253.8599999998701</v>
      </c>
    </row>
    <row r="65" spans="2:7" s="23" customFormat="1" x14ac:dyDescent="0.2">
      <c r="D65" s="37" t="s">
        <v>40</v>
      </c>
      <c r="E65" s="32">
        <v>-419912.28</v>
      </c>
      <c r="F65" s="32"/>
      <c r="G65" s="32">
        <v>-324088.77</v>
      </c>
    </row>
    <row r="66" spans="2:7" x14ac:dyDescent="0.2">
      <c r="B66" s="23"/>
      <c r="C66" s="23"/>
      <c r="D66" s="37" t="s">
        <v>13</v>
      </c>
      <c r="E66" s="32">
        <v>49651.340000000004</v>
      </c>
      <c r="G66" s="32">
        <v>-11883.75</v>
      </c>
    </row>
    <row r="67" spans="2:7" x14ac:dyDescent="0.2">
      <c r="B67" s="23"/>
      <c r="C67" s="23"/>
      <c r="D67" s="37" t="s">
        <v>117</v>
      </c>
      <c r="E67" s="32">
        <v>-10470889.76</v>
      </c>
      <c r="F67" s="32"/>
      <c r="G67" s="32">
        <v>1787045.8594191188</v>
      </c>
    </row>
    <row r="68" spans="2:7" x14ac:dyDescent="0.2">
      <c r="B68" s="23"/>
      <c r="C68" s="23"/>
      <c r="D68" s="37" t="s">
        <v>138</v>
      </c>
      <c r="E68" s="32">
        <v>15251993.939999999</v>
      </c>
      <c r="F68" s="32"/>
      <c r="G68" s="32">
        <v>-476767.17200088874</v>
      </c>
    </row>
    <row r="69" spans="2:7" x14ac:dyDescent="0.2">
      <c r="B69" s="23"/>
      <c r="C69" s="23"/>
      <c r="D69" s="37" t="s">
        <v>96</v>
      </c>
      <c r="E69" s="29">
        <v>-1773818.3900000001</v>
      </c>
      <c r="F69" s="32"/>
      <c r="G69" s="29">
        <v>-181376.9600000004</v>
      </c>
    </row>
    <row r="70" spans="2:7" x14ac:dyDescent="0.2">
      <c r="B70" s="23"/>
      <c r="C70" s="23"/>
      <c r="D70" s="23"/>
      <c r="E70" s="32"/>
      <c r="F70" s="32"/>
      <c r="G70" s="32"/>
    </row>
    <row r="71" spans="2:7" ht="13.5" thickBot="1" x14ac:dyDescent="0.25">
      <c r="B71" s="23"/>
      <c r="C71" s="23"/>
      <c r="D71" s="18" t="s">
        <v>84</v>
      </c>
      <c r="E71" s="35">
        <v>-26687726.580000002</v>
      </c>
      <c r="F71" s="32"/>
      <c r="G71" s="35">
        <v>-24052773.962581798</v>
      </c>
    </row>
    <row r="72" spans="2:7" ht="13.5" thickTop="1" x14ac:dyDescent="0.2">
      <c r="B72" s="23"/>
      <c r="C72" s="23"/>
      <c r="D72" s="23"/>
      <c r="E72" s="32"/>
      <c r="F72" s="32"/>
      <c r="G72" s="32"/>
    </row>
    <row r="73" spans="2:7" x14ac:dyDescent="0.2">
      <c r="B73" s="23"/>
      <c r="C73" s="23"/>
      <c r="D73" s="23"/>
      <c r="E73" s="32"/>
      <c r="F73" s="32"/>
      <c r="G73" s="32"/>
    </row>
    <row r="74" spans="2:7" x14ac:dyDescent="0.2">
      <c r="B74" s="23" t="s">
        <v>85</v>
      </c>
      <c r="C74" s="23"/>
      <c r="D74" s="23"/>
      <c r="E74" s="32"/>
      <c r="F74" s="32"/>
      <c r="G74" s="32"/>
    </row>
    <row r="75" spans="2:7" s="23" customFormat="1" x14ac:dyDescent="0.2">
      <c r="E75" s="32"/>
      <c r="F75" s="32"/>
      <c r="G75" s="32"/>
    </row>
    <row r="76" spans="2:7" x14ac:dyDescent="0.2">
      <c r="B76" s="23"/>
      <c r="C76" s="22" t="s">
        <v>86</v>
      </c>
      <c r="D76" s="22"/>
      <c r="E76" s="32"/>
      <c r="F76" s="32"/>
    </row>
    <row r="77" spans="2:7" x14ac:dyDescent="0.2">
      <c r="B77" s="23"/>
      <c r="C77" s="22"/>
      <c r="D77" s="22" t="s">
        <v>87</v>
      </c>
      <c r="E77" s="32">
        <v>185720</v>
      </c>
      <c r="G77" s="32">
        <v>0</v>
      </c>
    </row>
    <row r="78" spans="2:7" x14ac:dyDescent="0.2">
      <c r="B78" s="23"/>
      <c r="C78" s="22" t="s">
        <v>102</v>
      </c>
      <c r="D78" s="22"/>
      <c r="E78" s="32">
        <v>2154521.9700000002</v>
      </c>
      <c r="G78" s="32">
        <v>12659</v>
      </c>
    </row>
    <row r="79" spans="2:7" x14ac:dyDescent="0.2">
      <c r="B79" s="23"/>
      <c r="C79" s="22" t="s">
        <v>88</v>
      </c>
      <c r="D79" s="22"/>
      <c r="E79" s="32">
        <v>23621287.550000001</v>
      </c>
      <c r="G79" s="32">
        <v>1662.8601449999901</v>
      </c>
    </row>
    <row r="80" spans="2:7" x14ac:dyDescent="0.2">
      <c r="E80" s="32"/>
      <c r="G80" s="32"/>
    </row>
    <row r="81" spans="5:5" x14ac:dyDescent="0.2">
      <c r="E81" s="23"/>
    </row>
    <row r="82" spans="5:5" x14ac:dyDescent="0.2">
      <c r="E82" s="23"/>
    </row>
    <row r="83" spans="5:5" x14ac:dyDescent="0.2">
      <c r="E83" s="23"/>
    </row>
    <row r="84" spans="5:5" x14ac:dyDescent="0.2">
      <c r="E84" s="23"/>
    </row>
    <row r="85" spans="5:5" x14ac:dyDescent="0.2">
      <c r="E85" s="23"/>
    </row>
    <row r="86" spans="5:5" x14ac:dyDescent="0.2">
      <c r="E86" s="23"/>
    </row>
    <row r="87" spans="5:5" x14ac:dyDescent="0.2">
      <c r="E87" s="23"/>
    </row>
    <row r="88" spans="5:5" x14ac:dyDescent="0.2">
      <c r="E88" s="23"/>
    </row>
    <row r="89" spans="5:5" x14ac:dyDescent="0.2">
      <c r="E89" s="23"/>
    </row>
    <row r="90" spans="5:5" x14ac:dyDescent="0.2">
      <c r="E90" s="23"/>
    </row>
    <row r="91" spans="5:5" x14ac:dyDescent="0.2">
      <c r="E91" s="23"/>
    </row>
    <row r="92" spans="5:5" x14ac:dyDescent="0.2">
      <c r="E92" s="23"/>
    </row>
    <row r="93" spans="5:5" x14ac:dyDescent="0.2">
      <c r="E93" s="23"/>
    </row>
    <row r="94" spans="5:5" x14ac:dyDescent="0.2">
      <c r="E94" s="23"/>
    </row>
    <row r="95" spans="5:5" x14ac:dyDescent="0.2">
      <c r="E95" s="23"/>
    </row>
    <row r="96" spans="5:5" x14ac:dyDescent="0.2">
      <c r="E96" s="23"/>
    </row>
    <row r="97" spans="5:5" x14ac:dyDescent="0.2">
      <c r="E97" s="23"/>
    </row>
    <row r="98" spans="5:5" x14ac:dyDescent="0.2">
      <c r="E98" s="23"/>
    </row>
  </sheetData>
  <mergeCells count="1">
    <mergeCell ref="A2:D3"/>
  </mergeCells>
  <pageMargins left="0.7" right="0.7" top="0.75" bottom="0.75" header="0.3" footer="0.3"/>
  <pageSetup scale="90" fitToHeight="0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Statement of Net Position</vt:lpstr>
      <vt:lpstr>Stmt of Rev Exp and Chg Net</vt:lpstr>
      <vt:lpstr>Stmt  Cash Flows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2020-01-14T15:20:48Z</cp:lastPrinted>
  <dcterms:created xsi:type="dcterms:W3CDTF">2002-12-27T16:50:56Z</dcterms:created>
  <dcterms:modified xsi:type="dcterms:W3CDTF">2020-01-14T15:20:57Z</dcterms:modified>
</cp:coreProperties>
</file>