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9\3-Campus Statements\for Webpage\"/>
    </mc:Choice>
  </mc:AlternateContent>
  <xr:revisionPtr revIDLastSave="0" documentId="13_ncr:1_{9F14B9E1-23B9-4C30-BAB6-5CC6B54812F7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E43" i="3"/>
  <c r="E47" i="3" s="1"/>
</calcChain>
</file>

<file path=xl/sharedStrings.xml><?xml version="1.0" encoding="utf-8"?>
<sst xmlns="http://schemas.openxmlformats.org/spreadsheetml/2006/main" count="149" uniqueCount="130">
  <si>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</si>
  <si>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</si>
  <si>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</si>
  <si>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</si>
  <si>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</si>
  <si>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</si>
  <si>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</si>
  <si>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</si>
  <si>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</si>
  <si>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</si>
  <si>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</si>
  <si>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</si>
  <si>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</si>
  <si>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</si>
  <si>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</si>
  <si>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</si>
  <si>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</si>
  <si>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</si>
  <si>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</si>
  <si>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</si>
  <si>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</si>
  <si>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</si>
  <si>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</si>
  <si>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</si>
  <si>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</si>
  <si>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</si>
  <si>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</si>
  <si>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</si>
  <si>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</si>
  <si>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</si>
  <si>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</si>
  <si>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</si>
  <si>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</si>
  <si>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</si>
  <si>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</si>
  <si>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</si>
  <si>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</si>
  <si>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</si>
  <si>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</si>
  <si>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</si>
  <si>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</si>
  <si>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</si>
  <si>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</si>
  <si>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</si>
  <si>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</si>
  <si>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</si>
  <si>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</si>
  <si>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</si>
  <si>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</si>
  <si>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</si>
  <si>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</si>
  <si>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</si>
  <si>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</si>
  <si>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</si>
  <si>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</si>
  <si>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</si>
  <si>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</si>
  <si>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</si>
  <si>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</si>
  <si>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</si>
  <si>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</si>
  <si>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</si>
  <si>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</si>
  <si>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</si>
  <si>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</si>
  <si>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</si>
  <si>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</si>
  <si>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</si>
  <si>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</si>
  <si>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</si>
  <si>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</si>
  <si>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</si>
  <si>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</si>
  <si>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</si>
  <si>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</si>
  <si>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</si>
  <si>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</si>
  <si>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</si>
  <si>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</si>
  <si>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</si>
  <si>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</si>
  <si>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</si>
  <si>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</si>
  <si>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</si>
  <si>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</si>
  <si>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</si>
  <si>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</si>
  <si>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</si>
  <si>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</si>
  <si>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</si>
  <si>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</si>
  <si>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</si>
  <si>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</si>
  <si>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</si>
  <si>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</si>
  <si>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Prior Period Adjustment</t>
  </si>
  <si>
    <t>Other Non-Operating Revenues</t>
  </si>
  <si>
    <t>Payments for Debt Retirement (Refundings)</t>
  </si>
  <si>
    <t>Capital Appropriations</t>
  </si>
  <si>
    <t>Net Pension Liability</t>
  </si>
  <si>
    <t>Income (Loss) Before Capital Appropriations</t>
  </si>
  <si>
    <t>Net Cash Used in Capital and Related</t>
  </si>
  <si>
    <t>Net Decrease in Cash and Cash Equivalents</t>
  </si>
  <si>
    <t>Capital Assets, Net</t>
  </si>
  <si>
    <t>Deposits Held for Others</t>
  </si>
  <si>
    <t>Federal Pell Grants</t>
  </si>
  <si>
    <t>Securities Lending Collateral</t>
  </si>
  <si>
    <t>Prepaid Expenses &amp; Other Current Assets</t>
  </si>
  <si>
    <t>Securities Lending Collateral Liability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</si>
  <si>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</si>
  <si>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</si>
  <si>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</si>
  <si>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</si>
  <si>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</si>
  <si>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</si>
  <si>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</si>
  <si>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</si>
  <si>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</si>
  <si>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</si>
  <si>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</si>
  <si>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</si>
  <si>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</si>
  <si>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</si>
  <si>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Colleges</t>
  </si>
  <si>
    <t>June 30, 2018</t>
  </si>
  <si>
    <t>Deferred Outflows of Resources</t>
  </si>
  <si>
    <t>Pension Liability (Asset) and Deferred Inflows of Resources</t>
  </si>
  <si>
    <t>Student Tuition and Fees (net of Scholarship Allowances of $6.7 million and $7.7 million, respectively)</t>
  </si>
  <si>
    <t>Sales and Services of Auxiliary Enterprises (net of Scholarship Allowances of $0.1 million and $0.1 million, respectively)</t>
  </si>
  <si>
    <t>Statement of Revenues, Expenses and Changes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</si>
</sst>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2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2" fillId="2" borderId="0"/>
    <xf numFmtId="164" fontId="12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0" fontId="10" fillId="0" borderId="1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0" fontId="9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164" fontId="12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6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8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7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7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43" fontId="1" fillId="0" borderId="0" xfId="379" applyFont="1" applyFill="1" applyBorder="1"/>
    <xf numFmtId="43" fontId="2" fillId="0" borderId="5" xfId="1" applyFont="1" applyFill="1" applyBorder="1"/>
    <xf numFmtId="43" fontId="2" fillId="0" borderId="4" xfId="1" applyFont="1" applyFill="1" applyBorder="1"/>
    <xf numFmtId="43" fontId="18" fillId="4" borderId="0" xfId="1" applyFont="1" applyFill="1" applyAlignment="1"/>
    <xf numFmtId="43" fontId="18" fillId="4" borderId="0" xfId="1" applyFont="1" applyFill="1" applyAlignment="1">
      <alignment horizontal="left" indent="1"/>
    </xf>
    <xf numFmtId="43" fontId="2" fillId="0" borderId="0" xfId="0" applyNumberFormat="1" applyFont="1" applyFill="1"/>
    <xf numFmtId="43" fontId="3" fillId="0" borderId="0" xfId="0" applyNumberFormat="1" applyFont="1" applyFill="1"/>
    <xf numFmtId="43" fontId="2" fillId="0" borderId="0" xfId="0" applyNumberFormat="1" applyFont="1" applyFill="1" applyBorder="1"/>
    <xf numFmtId="43" fontId="0" fillId="0" borderId="2" xfId="1" applyFont="1" applyBorder="1"/>
    <xf numFmtId="0" fontId="2" fillId="0" borderId="0" xfId="0" applyNumberFormat="1" applyFont="1" applyFill="1"/>
    <xf numFmtId="0" fontId="17" fillId="4" borderId="0" xfId="1" applyNumberFormat="1" applyFont="1" applyFill="1" applyAlignment="1"/>
    <xf numFmtId="43" fontId="1" fillId="0" borderId="4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48.5703125" style="1" customWidth="1"/>
    <col min="5" max="5" width="14" style="6" bestFit="1" customWidth="1"/>
    <col min="6" max="6" width="2.42578125" style="7" customWidth="1"/>
    <col min="7" max="7" width="14" style="6" bestFit="1" customWidth="1"/>
    <col min="8" max="16384" width="9.140625" style="1"/>
  </cols>
  <sheetData>
    <row r="1" spans="1:7" ht="18" x14ac:dyDescent="0.25">
      <c r="A1" s="5" t="s">
        <v>122</v>
      </c>
      <c r="B1" s="2"/>
      <c r="C1" s="2"/>
      <c r="D1" s="2"/>
      <c r="E1" s="8"/>
      <c r="F1" s="18"/>
      <c r="G1" s="18"/>
    </row>
    <row r="2" spans="1:7" x14ac:dyDescent="0.2">
      <c r="A2" s="47" t="s">
        <v>123</v>
      </c>
      <c r="B2" s="47"/>
      <c r="C2" s="47"/>
      <c r="D2" s="47"/>
      <c r="E2" s="23">
        <v>43646</v>
      </c>
      <c r="F2" s="17"/>
      <c r="G2" s="23">
        <v>43281</v>
      </c>
    </row>
    <row r="3" spans="1:7" x14ac:dyDescent="0.2">
      <c r="A3" s="48"/>
      <c r="B3" s="48"/>
      <c r="C3" s="48"/>
      <c r="D3" s="48"/>
      <c r="F3" s="6"/>
    </row>
    <row r="4" spans="1:7" x14ac:dyDescent="0.2">
      <c r="B4" s="4" t="s">
        <v>0</v>
      </c>
      <c r="F4" s="6"/>
    </row>
    <row r="5" spans="1:7" x14ac:dyDescent="0.2">
      <c r="B5" s="1" t="s">
        <v>21</v>
      </c>
      <c r="F5" s="6"/>
    </row>
    <row r="6" spans="1:7" ht="12.75" customHeight="1" x14ac:dyDescent="0.2">
      <c r="C6" s="44" t="s">
        <v>1</v>
      </c>
      <c r="E6" s="6">
        <v>36133980.859999999</v>
      </c>
      <c r="F6" s="6"/>
      <c r="G6" s="6">
        <v>28480522.050000001</v>
      </c>
    </row>
    <row r="7" spans="1:7" ht="12.75" customHeight="1" x14ac:dyDescent="0.2">
      <c r="C7" s="45" t="s">
        <v>106</v>
      </c>
      <c r="E7" s="6">
        <v>331701.81</v>
      </c>
      <c r="F7" s="6"/>
      <c r="G7" s="6">
        <v>337959.42</v>
      </c>
    </row>
    <row r="8" spans="1:7" x14ac:dyDescent="0.2">
      <c r="C8" s="44" t="s">
        <v>2</v>
      </c>
      <c r="E8" s="6">
        <v>2517894.58</v>
      </c>
      <c r="F8" s="6"/>
      <c r="G8" s="6">
        <v>4135134.83</v>
      </c>
    </row>
    <row r="9" spans="1:7" x14ac:dyDescent="0.2">
      <c r="C9" s="45" t="s">
        <v>107</v>
      </c>
      <c r="E9" s="18">
        <v>63500</v>
      </c>
      <c r="F9" s="6"/>
      <c r="G9" s="18">
        <v>109715</v>
      </c>
    </row>
    <row r="10" spans="1:7" x14ac:dyDescent="0.2">
      <c r="D10" s="1" t="s">
        <v>4</v>
      </c>
      <c r="E10" s="6">
        <v>39047077.25</v>
      </c>
      <c r="F10" s="6"/>
      <c r="G10" s="6">
        <v>33063331.300000001</v>
      </c>
    </row>
    <row r="11" spans="1:7" x14ac:dyDescent="0.2">
      <c r="F11" s="6"/>
    </row>
    <row r="12" spans="1:7" x14ac:dyDescent="0.2">
      <c r="B12" s="1" t="s">
        <v>5</v>
      </c>
      <c r="F12" s="6"/>
    </row>
    <row r="13" spans="1:7" x14ac:dyDescent="0.2">
      <c r="C13" s="1" t="s">
        <v>6</v>
      </c>
      <c r="E13" s="6">
        <v>1416030.83</v>
      </c>
      <c r="F13" s="6"/>
      <c r="G13" s="6">
        <v>1337107.57</v>
      </c>
    </row>
    <row r="14" spans="1:7" x14ac:dyDescent="0.2">
      <c r="C14" s="20" t="s">
        <v>103</v>
      </c>
      <c r="E14" s="6">
        <v>3846443.41</v>
      </c>
      <c r="F14" s="6"/>
      <c r="G14" s="6">
        <v>4574546.32</v>
      </c>
    </row>
    <row r="15" spans="1:7" x14ac:dyDescent="0.2">
      <c r="C15" s="20" t="s">
        <v>91</v>
      </c>
      <c r="E15" s="6">
        <v>0</v>
      </c>
      <c r="F15" s="6"/>
      <c r="G15" s="6">
        <v>7925630.9900000002</v>
      </c>
    </row>
    <row r="16" spans="1:7" x14ac:dyDescent="0.2">
      <c r="D16" s="1" t="s">
        <v>7</v>
      </c>
      <c r="E16" s="36">
        <v>5262474.24</v>
      </c>
      <c r="F16" s="6"/>
      <c r="G16" s="36">
        <v>13837284.880000001</v>
      </c>
    </row>
    <row r="17" spans="2:7" s="4" customFormat="1" x14ac:dyDescent="0.2">
      <c r="D17" s="4" t="s">
        <v>8</v>
      </c>
      <c r="E17" s="37">
        <v>44309551.490000002</v>
      </c>
      <c r="F17" s="6"/>
      <c r="G17" s="37">
        <v>46900616.18</v>
      </c>
    </row>
    <row r="18" spans="2:7" x14ac:dyDescent="0.2">
      <c r="F18" s="6"/>
    </row>
    <row r="19" spans="2:7" x14ac:dyDescent="0.2">
      <c r="B19" s="16" t="s">
        <v>92</v>
      </c>
      <c r="C19" s="28"/>
      <c r="D19" s="28"/>
      <c r="E19" s="35">
        <v>21114582.460000001</v>
      </c>
      <c r="F19" s="6"/>
      <c r="G19" s="35">
        <v>13976657.470000001</v>
      </c>
    </row>
    <row r="20" spans="2:7" x14ac:dyDescent="0.2">
      <c r="F20" s="6"/>
    </row>
    <row r="21" spans="2:7" x14ac:dyDescent="0.2">
      <c r="B21" s="4" t="s">
        <v>9</v>
      </c>
      <c r="F21" s="6"/>
    </row>
    <row r="22" spans="2:7" x14ac:dyDescent="0.2">
      <c r="B22" s="1" t="s">
        <v>10</v>
      </c>
      <c r="F22" s="6"/>
    </row>
    <row r="23" spans="2:7" x14ac:dyDescent="0.2">
      <c r="C23" s="1" t="s">
        <v>11</v>
      </c>
      <c r="E23" s="6">
        <v>1180093.73</v>
      </c>
      <c r="F23" s="6"/>
      <c r="G23" s="6">
        <v>2388630.06</v>
      </c>
    </row>
    <row r="24" spans="2:7" x14ac:dyDescent="0.2">
      <c r="C24" s="1" t="s">
        <v>108</v>
      </c>
      <c r="E24" s="6">
        <v>331701.81</v>
      </c>
      <c r="F24" s="6"/>
      <c r="G24" s="6">
        <v>337959.42</v>
      </c>
    </row>
    <row r="25" spans="2:7" x14ac:dyDescent="0.2">
      <c r="C25" s="1" t="s">
        <v>12</v>
      </c>
      <c r="E25" s="6">
        <v>1045957.81</v>
      </c>
      <c r="F25" s="6"/>
      <c r="G25" s="6">
        <v>500025.05</v>
      </c>
    </row>
    <row r="26" spans="2:7" x14ac:dyDescent="0.2">
      <c r="C26" s="1" t="s">
        <v>40</v>
      </c>
      <c r="E26" s="6">
        <v>1725936.65</v>
      </c>
      <c r="F26" s="6"/>
      <c r="G26" s="6">
        <v>2009570.45</v>
      </c>
    </row>
    <row r="27" spans="2:7" x14ac:dyDescent="0.2">
      <c r="C27" s="1" t="s">
        <v>13</v>
      </c>
      <c r="E27" s="6">
        <v>591023.43999999994</v>
      </c>
      <c r="F27" s="6"/>
      <c r="G27" s="6">
        <v>874224.84</v>
      </c>
    </row>
    <row r="28" spans="2:7" x14ac:dyDescent="0.2">
      <c r="C28" s="20" t="s">
        <v>104</v>
      </c>
      <c r="E28" s="18">
        <v>223591</v>
      </c>
      <c r="F28" s="6"/>
      <c r="G28" s="18">
        <v>286770.55</v>
      </c>
    </row>
    <row r="29" spans="2:7" x14ac:dyDescent="0.2">
      <c r="D29" s="1" t="s">
        <v>14</v>
      </c>
      <c r="E29" s="6">
        <v>5098304.4400000004</v>
      </c>
      <c r="F29" s="6"/>
      <c r="G29" s="6">
        <v>6397180.3700000001</v>
      </c>
    </row>
    <row r="30" spans="2:7" x14ac:dyDescent="0.2">
      <c r="F30" s="6"/>
    </row>
    <row r="31" spans="2:7" x14ac:dyDescent="0.2">
      <c r="B31" s="1" t="s">
        <v>15</v>
      </c>
      <c r="F31" s="6"/>
    </row>
    <row r="32" spans="2:7" x14ac:dyDescent="0.2">
      <c r="C32" s="1" t="s">
        <v>12</v>
      </c>
      <c r="E32" s="6">
        <v>8192104.8099999996</v>
      </c>
      <c r="F32" s="6"/>
      <c r="G32" s="6">
        <v>9219102.5700000003</v>
      </c>
    </row>
    <row r="33" spans="2:7" s="3" customFormat="1" x14ac:dyDescent="0.2">
      <c r="C33" s="3" t="s">
        <v>13</v>
      </c>
      <c r="E33" s="6">
        <v>501448.55</v>
      </c>
      <c r="F33" s="6"/>
      <c r="G33" s="6">
        <v>601257.86</v>
      </c>
    </row>
    <row r="34" spans="2:7" s="3" customFormat="1" x14ac:dyDescent="0.2">
      <c r="C34" s="20" t="s">
        <v>93</v>
      </c>
      <c r="D34" s="1"/>
      <c r="E34" s="6">
        <v>10168451.130000001</v>
      </c>
      <c r="F34" s="6"/>
      <c r="G34" s="6">
        <v>11830785.380000001</v>
      </c>
    </row>
    <row r="35" spans="2:7" s="3" customFormat="1" x14ac:dyDescent="0.2">
      <c r="C35" s="20" t="s">
        <v>99</v>
      </c>
      <c r="D35" s="1"/>
      <c r="E35" s="6">
        <v>7717112.8300000001</v>
      </c>
      <c r="F35" s="6"/>
      <c r="G35" s="6">
        <v>0</v>
      </c>
    </row>
    <row r="36" spans="2:7" x14ac:dyDescent="0.2">
      <c r="D36" s="1" t="s">
        <v>16</v>
      </c>
      <c r="E36" s="18">
        <v>26579117.32</v>
      </c>
      <c r="F36" s="6"/>
      <c r="G36" s="18">
        <v>21651145.809999999</v>
      </c>
    </row>
    <row r="37" spans="2:7" s="4" customFormat="1" x14ac:dyDescent="0.2">
      <c r="D37" s="4" t="s">
        <v>17</v>
      </c>
      <c r="E37" s="37">
        <v>31677421.760000002</v>
      </c>
      <c r="F37" s="6"/>
      <c r="G37" s="37">
        <v>28048326.18</v>
      </c>
    </row>
    <row r="38" spans="2:7" x14ac:dyDescent="0.2">
      <c r="F38" s="6"/>
    </row>
    <row r="39" spans="2:7" x14ac:dyDescent="0.2">
      <c r="B39" s="4" t="s">
        <v>94</v>
      </c>
      <c r="E39" s="6">
        <v>13791458.93</v>
      </c>
      <c r="F39" s="6"/>
      <c r="G39" s="6">
        <v>16850862.059999999</v>
      </c>
    </row>
    <row r="40" spans="2:7" x14ac:dyDescent="0.2">
      <c r="F40" s="6"/>
    </row>
    <row r="41" spans="2:7" x14ac:dyDescent="0.2">
      <c r="B41" s="4" t="s">
        <v>42</v>
      </c>
      <c r="F41" s="6"/>
    </row>
    <row r="42" spans="2:7" x14ac:dyDescent="0.2">
      <c r="C42" s="38" t="s">
        <v>18</v>
      </c>
      <c r="D42" s="38"/>
      <c r="F42" s="6"/>
    </row>
    <row r="43" spans="2:7" x14ac:dyDescent="0.2">
      <c r="C43" s="38"/>
      <c r="D43" s="38" t="s">
        <v>19</v>
      </c>
      <c r="E43" s="6">
        <v>357160.24</v>
      </c>
      <c r="F43" s="6"/>
      <c r="G43" s="6">
        <v>330229.78000000003</v>
      </c>
    </row>
    <row r="44" spans="2:7" x14ac:dyDescent="0.2">
      <c r="C44" s="38"/>
      <c r="D44" s="38" t="s">
        <v>109</v>
      </c>
      <c r="F44" s="6"/>
    </row>
    <row r="45" spans="2:7" x14ac:dyDescent="0.2">
      <c r="C45" s="38"/>
      <c r="D45" s="39" t="s">
        <v>110</v>
      </c>
      <c r="E45" s="6">
        <v>0</v>
      </c>
      <c r="F45" s="6"/>
      <c r="G45" s="6">
        <v>7925630.9900000002</v>
      </c>
    </row>
    <row r="46" spans="2:7" x14ac:dyDescent="0.2">
      <c r="C46" s="38"/>
      <c r="D46" s="39" t="s">
        <v>111</v>
      </c>
      <c r="E46" s="6">
        <v>772744.57</v>
      </c>
      <c r="F46" s="6"/>
      <c r="G46" s="6">
        <v>624827.99</v>
      </c>
    </row>
    <row r="47" spans="2:7" x14ac:dyDescent="0.2">
      <c r="C47" s="38"/>
      <c r="D47" s="39" t="s">
        <v>112</v>
      </c>
      <c r="E47" s="6">
        <v>255381.29</v>
      </c>
      <c r="F47" s="6"/>
      <c r="G47" s="6">
        <v>258730.42</v>
      </c>
    </row>
    <row r="48" spans="2:7" x14ac:dyDescent="0.2">
      <c r="C48" s="38"/>
      <c r="D48" s="39" t="s">
        <v>113</v>
      </c>
      <c r="E48" s="6">
        <v>0</v>
      </c>
      <c r="F48" s="6"/>
      <c r="G48" s="6">
        <v>92014.98</v>
      </c>
    </row>
    <row r="49" spans="3:7" x14ac:dyDescent="0.2">
      <c r="C49" s="38"/>
      <c r="D49" s="39" t="s">
        <v>114</v>
      </c>
      <c r="E49" s="6">
        <v>46111.8</v>
      </c>
      <c r="F49" s="6"/>
      <c r="G49" s="6">
        <v>53817.31</v>
      </c>
    </row>
    <row r="50" spans="3:7" x14ac:dyDescent="0.2">
      <c r="C50" s="38"/>
      <c r="D50" s="39" t="s">
        <v>115</v>
      </c>
      <c r="E50" s="6">
        <v>608047.65</v>
      </c>
      <c r="F50" s="6"/>
      <c r="G50" s="6">
        <v>1072563.5</v>
      </c>
    </row>
    <row r="51" spans="3:7" x14ac:dyDescent="0.2">
      <c r="C51" s="38"/>
      <c r="D51" s="38" t="s">
        <v>116</v>
      </c>
      <c r="E51" s="6">
        <v>1682285.31</v>
      </c>
      <c r="F51" s="6"/>
      <c r="G51" s="6">
        <v>10027585.190000001</v>
      </c>
    </row>
    <row r="52" spans="3:7" x14ac:dyDescent="0.2">
      <c r="C52" s="38" t="s">
        <v>20</v>
      </c>
      <c r="D52" s="38"/>
      <c r="E52" s="18">
        <v>17915808</v>
      </c>
      <c r="F52" s="6"/>
      <c r="G52" s="18">
        <v>5620270.1000000099</v>
      </c>
    </row>
    <row r="53" spans="3:7" s="4" customFormat="1" ht="13.5" thickBot="1" x14ac:dyDescent="0.25">
      <c r="D53" s="4" t="s">
        <v>43</v>
      </c>
      <c r="E53" s="9">
        <v>19955253.550000001</v>
      </c>
      <c r="F53" s="6"/>
      <c r="G53" s="9">
        <v>15978085.07000001</v>
      </c>
    </row>
    <row r="54" spans="3:7" ht="13.5" thickTop="1" x14ac:dyDescent="0.2"/>
  </sheetData>
  <mergeCells count="1">
    <mergeCell ref="A2:D3"/>
  </mergeCells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"/>
  <sheetViews>
    <sheetView workbookViewId="0"/>
  </sheetViews>
  <sheetFormatPr defaultRowHeight="12.75" x14ac:dyDescent="0.2"/>
  <cols>
    <col min="1" max="1" width="3.7109375" customWidth="1"/>
    <col min="2" max="2" width="4.140625" customWidth="1"/>
    <col min="3" max="3" width="5.28515625" customWidth="1"/>
    <col min="4" max="4" width="48" customWidth="1"/>
    <col min="5" max="5" width="14.5703125" bestFit="1" customWidth="1"/>
    <col min="6" max="6" width="4.7109375" style="21" bestFit="1" customWidth="1"/>
    <col min="7" max="7" width="14.5703125" style="21" bestFit="1" customWidth="1"/>
  </cols>
  <sheetData>
    <row r="1" spans="1:7" s="1" customFormat="1" ht="18" x14ac:dyDescent="0.25">
      <c r="A1" s="11" t="s">
        <v>129</v>
      </c>
      <c r="B1" s="11"/>
      <c r="C1" s="12"/>
      <c r="D1" s="12"/>
      <c r="E1" s="22"/>
      <c r="F1" s="12"/>
      <c r="G1" s="26"/>
    </row>
    <row r="2" spans="1:7" s="1" customFormat="1" x14ac:dyDescent="0.2">
      <c r="A2" s="47" t="s">
        <v>123</v>
      </c>
      <c r="B2" s="47"/>
      <c r="C2" s="47"/>
      <c r="D2" s="47"/>
      <c r="E2" s="25" t="s">
        <v>86</v>
      </c>
      <c r="F2" s="10"/>
      <c r="G2" s="25" t="s">
        <v>86</v>
      </c>
    </row>
    <row r="3" spans="1:7" s="1" customFormat="1" x14ac:dyDescent="0.2">
      <c r="A3" s="48"/>
      <c r="B3" s="48"/>
      <c r="C3" s="48"/>
      <c r="D3" s="48"/>
      <c r="E3" s="31" t="s">
        <v>121</v>
      </c>
      <c r="F3" s="10"/>
      <c r="G3" s="31" t="s">
        <v>124</v>
      </c>
    </row>
    <row r="4" spans="1:7" s="1" customFormat="1" x14ac:dyDescent="0.2">
      <c r="A4" s="13" t="s">
        <v>22</v>
      </c>
      <c r="B4" s="13"/>
      <c r="C4" s="13"/>
      <c r="D4" s="14"/>
      <c r="E4" s="24"/>
      <c r="F4" s="15"/>
      <c r="G4" s="24"/>
    </row>
    <row r="5" spans="1:7" s="1" customFormat="1" x14ac:dyDescent="0.2">
      <c r="A5" s="10"/>
      <c r="B5" s="16" t="s">
        <v>23</v>
      </c>
      <c r="C5" s="10"/>
      <c r="D5" s="10"/>
      <c r="E5" s="21"/>
      <c r="F5" s="10"/>
      <c r="G5" s="21"/>
    </row>
    <row r="6" spans="1:7" s="1" customFormat="1" x14ac:dyDescent="0.2">
      <c r="A6" s="10"/>
      <c r="B6" s="10"/>
      <c r="C6" s="10"/>
      <c r="D6" s="10"/>
      <c r="E6" s="21"/>
      <c r="F6" s="10"/>
      <c r="G6" s="21"/>
    </row>
    <row r="7" spans="1:7" s="1" customFormat="1" ht="24.75" customHeight="1" x14ac:dyDescent="0.2">
      <c r="C7" s="49" t="s">
        <v>127</v>
      </c>
      <c r="D7" s="49"/>
      <c r="E7" s="27">
        <v>29656997.449999999</v>
      </c>
      <c r="G7" s="27">
        <v>35713650.020000003</v>
      </c>
    </row>
    <row r="8" spans="1:7" s="1" customFormat="1" x14ac:dyDescent="0.2">
      <c r="C8" s="1" t="s">
        <v>24</v>
      </c>
      <c r="E8" s="27">
        <v>1504052.57</v>
      </c>
      <c r="G8" s="27">
        <v>1525367.35</v>
      </c>
    </row>
    <row r="9" spans="1:7" s="1" customFormat="1" x14ac:dyDescent="0.2">
      <c r="C9" s="1" t="s">
        <v>25</v>
      </c>
      <c r="E9" s="27">
        <v>56498.64</v>
      </c>
      <c r="G9" s="27">
        <v>382939.85</v>
      </c>
    </row>
    <row r="10" spans="1:7" s="1" customFormat="1" x14ac:dyDescent="0.2">
      <c r="C10" s="1" t="s">
        <v>26</v>
      </c>
      <c r="E10" s="27">
        <v>3322433.16</v>
      </c>
      <c r="G10" s="27">
        <v>4290914.18</v>
      </c>
    </row>
    <row r="11" spans="1:7" s="1" customFormat="1" ht="24.75" customHeight="1" x14ac:dyDescent="0.2">
      <c r="C11" s="49" t="s">
        <v>128</v>
      </c>
      <c r="D11" s="49"/>
      <c r="E11" s="27">
        <v>1350197.72</v>
      </c>
      <c r="G11" s="27">
        <v>-517417.69</v>
      </c>
    </row>
    <row r="12" spans="1:7" s="1" customFormat="1" x14ac:dyDescent="0.2">
      <c r="C12" s="1" t="s">
        <v>27</v>
      </c>
      <c r="E12" s="26">
        <v>6498745.5599999996</v>
      </c>
      <c r="F12" s="3"/>
      <c r="G12" s="26">
        <v>6099850.6799999997</v>
      </c>
    </row>
    <row r="13" spans="1:7" s="1" customFormat="1" x14ac:dyDescent="0.2">
      <c r="D13" s="4" t="s">
        <v>28</v>
      </c>
      <c r="E13" s="6">
        <v>42388925.100000001</v>
      </c>
      <c r="F13" s="41"/>
      <c r="G13" s="6">
        <v>47495304.390000001</v>
      </c>
    </row>
    <row r="14" spans="1:7" s="1" customFormat="1" x14ac:dyDescent="0.2">
      <c r="E14" s="29"/>
      <c r="G14" s="29"/>
    </row>
    <row r="15" spans="1:7" s="1" customFormat="1" x14ac:dyDescent="0.2">
      <c r="B15" s="4" t="s">
        <v>29</v>
      </c>
      <c r="E15" s="29"/>
      <c r="G15" s="29"/>
    </row>
    <row r="16" spans="1:7" s="1" customFormat="1" x14ac:dyDescent="0.2">
      <c r="C16" s="1" t="s">
        <v>117</v>
      </c>
      <c r="E16" s="27">
        <v>37172785.979999997</v>
      </c>
      <c r="G16" s="27">
        <v>43813999.840000004</v>
      </c>
    </row>
    <row r="17" spans="2:7" s="1" customFormat="1" x14ac:dyDescent="0.2">
      <c r="C17" s="1" t="s">
        <v>118</v>
      </c>
      <c r="E17" s="27">
        <v>16014820.060000001</v>
      </c>
      <c r="G17" s="27">
        <v>18101490.760000002</v>
      </c>
    </row>
    <row r="18" spans="2:7" s="1" customFormat="1" x14ac:dyDescent="0.2">
      <c r="C18" s="1" t="s">
        <v>119</v>
      </c>
      <c r="E18" s="27">
        <v>3783081.45</v>
      </c>
      <c r="G18" s="27">
        <v>3103541.3</v>
      </c>
    </row>
    <row r="19" spans="2:7" s="1" customFormat="1" x14ac:dyDescent="0.2">
      <c r="D19" s="1" t="s">
        <v>120</v>
      </c>
      <c r="E19" s="46">
        <v>56970687.490000002</v>
      </c>
      <c r="F19" s="41"/>
      <c r="G19" s="46">
        <v>65019031.899999999</v>
      </c>
    </row>
    <row r="20" spans="2:7" s="1" customFormat="1" x14ac:dyDescent="0.2">
      <c r="E20" s="27"/>
      <c r="G20" s="27"/>
    </row>
    <row r="21" spans="2:7" s="1" customFormat="1" x14ac:dyDescent="0.2">
      <c r="C21" s="1" t="s">
        <v>30</v>
      </c>
      <c r="E21" s="27">
        <v>8433577.5099999998</v>
      </c>
      <c r="G21" s="27">
        <v>9056777.4900000002</v>
      </c>
    </row>
    <row r="22" spans="2:7" s="1" customFormat="1" x14ac:dyDescent="0.2">
      <c r="C22" s="1" t="s">
        <v>31</v>
      </c>
      <c r="E22" s="27">
        <v>14779979.6</v>
      </c>
      <c r="G22" s="27">
        <v>18331034.16</v>
      </c>
    </row>
    <row r="23" spans="2:7" s="1" customFormat="1" x14ac:dyDescent="0.2">
      <c r="C23" s="1" t="s">
        <v>32</v>
      </c>
      <c r="E23" s="27">
        <v>-202453.14</v>
      </c>
      <c r="G23" s="27">
        <v>-48874.48</v>
      </c>
    </row>
    <row r="24" spans="2:7" s="1" customFormat="1" x14ac:dyDescent="0.2">
      <c r="C24" s="1" t="s">
        <v>33</v>
      </c>
      <c r="E24" s="26">
        <v>850692.83</v>
      </c>
      <c r="F24" s="3"/>
      <c r="G24" s="26">
        <v>917833.73</v>
      </c>
    </row>
    <row r="25" spans="2:7" s="1" customFormat="1" x14ac:dyDescent="0.2">
      <c r="D25" s="4" t="s">
        <v>34</v>
      </c>
      <c r="E25" s="26">
        <v>80832484.290000007</v>
      </c>
      <c r="F25" s="41"/>
      <c r="G25" s="26">
        <v>93275802.799999997</v>
      </c>
    </row>
    <row r="26" spans="2:7" s="1" customFormat="1" x14ac:dyDescent="0.2">
      <c r="D26" s="4" t="s">
        <v>47</v>
      </c>
      <c r="E26" s="6">
        <f>+E13-E25</f>
        <v>-38443559.190000005</v>
      </c>
      <c r="F26" s="4"/>
      <c r="G26" s="6">
        <v>-45780498.409999996</v>
      </c>
    </row>
    <row r="27" spans="2:7" s="1" customFormat="1" x14ac:dyDescent="0.2">
      <c r="E27" s="29"/>
      <c r="G27" s="29"/>
    </row>
    <row r="28" spans="2:7" s="1" customFormat="1" x14ac:dyDescent="0.2">
      <c r="B28" s="4" t="s">
        <v>35</v>
      </c>
      <c r="E28" s="29"/>
      <c r="G28" s="29"/>
    </row>
    <row r="29" spans="2:7" s="1" customFormat="1" x14ac:dyDescent="0.2">
      <c r="C29" s="1" t="s">
        <v>36</v>
      </c>
      <c r="E29" s="27">
        <v>22023891.43</v>
      </c>
      <c r="G29" s="27">
        <v>27139623.579999998</v>
      </c>
    </row>
    <row r="30" spans="2:7" s="1" customFormat="1" x14ac:dyDescent="0.2">
      <c r="C30" s="1" t="s">
        <v>37</v>
      </c>
      <c r="E30" s="27">
        <v>2430383.86</v>
      </c>
      <c r="G30" s="27">
        <v>2624277.84</v>
      </c>
    </row>
    <row r="31" spans="2:7" s="1" customFormat="1" x14ac:dyDescent="0.2">
      <c r="C31" s="20" t="s">
        <v>105</v>
      </c>
      <c r="E31" s="27">
        <v>10666802.82</v>
      </c>
      <c r="G31" s="27">
        <v>11963040.960000001</v>
      </c>
    </row>
    <row r="32" spans="2:7" s="1" customFormat="1" x14ac:dyDescent="0.2">
      <c r="C32" s="20" t="s">
        <v>46</v>
      </c>
      <c r="E32" s="27">
        <v>685200.44</v>
      </c>
      <c r="F32" s="3"/>
      <c r="G32" s="27">
        <v>413047.5</v>
      </c>
    </row>
    <row r="33" spans="2:7" s="1" customFormat="1" x14ac:dyDescent="0.2">
      <c r="C33" s="1" t="s">
        <v>38</v>
      </c>
      <c r="E33" s="27">
        <v>-12395.56</v>
      </c>
      <c r="G33" s="27">
        <v>0</v>
      </c>
    </row>
    <row r="34" spans="2:7" s="1" customFormat="1" x14ac:dyDescent="0.2">
      <c r="C34" s="1" t="s">
        <v>39</v>
      </c>
      <c r="E34" s="27">
        <v>-179163.46</v>
      </c>
      <c r="G34" s="27">
        <v>-214874.07</v>
      </c>
    </row>
    <row r="35" spans="2:7" s="1" customFormat="1" x14ac:dyDescent="0.2">
      <c r="C35" s="1" t="s">
        <v>41</v>
      </c>
      <c r="E35" s="27">
        <v>-791396.24</v>
      </c>
      <c r="G35" s="27">
        <v>-1345392.5</v>
      </c>
    </row>
    <row r="36" spans="2:7" s="1" customFormat="1" x14ac:dyDescent="0.2">
      <c r="C36" s="20" t="s">
        <v>96</v>
      </c>
      <c r="E36" s="26">
        <v>7494141.7000000002</v>
      </c>
      <c r="F36" s="3"/>
      <c r="G36" s="26">
        <v>-852155.87</v>
      </c>
    </row>
    <row r="37" spans="2:7" s="1" customFormat="1" x14ac:dyDescent="0.2">
      <c r="E37" s="29"/>
      <c r="G37" s="29"/>
    </row>
    <row r="38" spans="2:7" s="1" customFormat="1" x14ac:dyDescent="0.2">
      <c r="D38" s="20" t="s">
        <v>100</v>
      </c>
      <c r="E38" s="6">
        <v>3873905.79999997</v>
      </c>
      <c r="F38" s="40"/>
      <c r="G38" s="6">
        <v>-6052930.9699999997</v>
      </c>
    </row>
    <row r="39" spans="2:7" s="1" customFormat="1" x14ac:dyDescent="0.2">
      <c r="E39" s="29"/>
      <c r="G39" s="29"/>
    </row>
    <row r="40" spans="2:7" s="1" customFormat="1" x14ac:dyDescent="0.2">
      <c r="C40" s="20" t="s">
        <v>98</v>
      </c>
      <c r="E40" s="43">
        <v>103262.6</v>
      </c>
      <c r="G40" s="43">
        <v>2369680.79</v>
      </c>
    </row>
    <row r="41" spans="2:7" s="1" customFormat="1" x14ac:dyDescent="0.2">
      <c r="C41" s="20"/>
      <c r="E41" s="29"/>
      <c r="G41" s="29"/>
    </row>
    <row r="42" spans="2:7" s="1" customFormat="1" x14ac:dyDescent="0.2">
      <c r="D42" s="4" t="s">
        <v>48</v>
      </c>
      <c r="E42" s="27">
        <v>3977168.3999999701</v>
      </c>
      <c r="F42" s="42"/>
      <c r="G42" s="27">
        <v>-3683250.18</v>
      </c>
    </row>
    <row r="43" spans="2:7" s="1" customFormat="1" x14ac:dyDescent="0.2">
      <c r="E43" s="6"/>
      <c r="F43" s="4"/>
      <c r="G43" s="6"/>
    </row>
    <row r="44" spans="2:7" s="1" customFormat="1" x14ac:dyDescent="0.2">
      <c r="E44" s="29"/>
      <c r="G44" s="29"/>
    </row>
    <row r="45" spans="2:7" s="1" customFormat="1" x14ac:dyDescent="0.2">
      <c r="B45" s="4" t="s">
        <v>42</v>
      </c>
      <c r="E45" s="29"/>
      <c r="G45" s="29"/>
    </row>
    <row r="46" spans="2:7" s="1" customFormat="1" x14ac:dyDescent="0.2">
      <c r="C46" s="20" t="s">
        <v>44</v>
      </c>
      <c r="E46" s="29">
        <v>15978085.07</v>
      </c>
      <c r="F46" s="3"/>
      <c r="G46" s="29">
        <v>23835919.18</v>
      </c>
    </row>
    <row r="47" spans="2:7" s="1" customFormat="1" x14ac:dyDescent="0.2">
      <c r="C47" s="20" t="s">
        <v>95</v>
      </c>
      <c r="E47" s="26">
        <v>0</v>
      </c>
      <c r="F47" s="7"/>
      <c r="G47" s="26">
        <v>-4174583.93</v>
      </c>
    </row>
    <row r="48" spans="2:7" s="1" customFormat="1" ht="13.5" thickBot="1" x14ac:dyDescent="0.25">
      <c r="C48" s="4" t="s">
        <v>45</v>
      </c>
      <c r="E48" s="9">
        <v>19955253.469999999</v>
      </c>
      <c r="F48" s="3"/>
      <c r="G48" s="9">
        <v>15978085.07</v>
      </c>
    </row>
    <row r="49" spans="1:7" s="1" customFormat="1" ht="13.5" thickTop="1" x14ac:dyDescent="0.2">
      <c r="A49" s="10"/>
      <c r="B49" s="10"/>
      <c r="C49" s="10"/>
      <c r="D49" s="10"/>
      <c r="E49" s="19"/>
      <c r="F49" s="10"/>
      <c r="G49" s="19"/>
    </row>
    <row r="50" spans="1:7" s="1" customFormat="1" x14ac:dyDescent="0.2">
      <c r="E50" s="6"/>
      <c r="G50" s="6"/>
    </row>
    <row r="51" spans="1:7" s="1" customFormat="1" x14ac:dyDescent="0.2">
      <c r="E51" s="6"/>
      <c r="G51" s="6"/>
    </row>
    <row r="52" spans="1:7" s="1" customFormat="1" x14ac:dyDescent="0.2">
      <c r="E52" s="6"/>
      <c r="G52" s="6"/>
    </row>
    <row r="53" spans="1:7" s="1" customFormat="1" x14ac:dyDescent="0.2">
      <c r="E53" s="6"/>
      <c r="G53" s="6"/>
    </row>
    <row r="54" spans="1:7" s="1" customFormat="1" x14ac:dyDescent="0.2">
      <c r="E54" s="6"/>
      <c r="G54" s="6"/>
    </row>
    <row r="55" spans="1:7" s="1" customFormat="1" x14ac:dyDescent="0.2">
      <c r="E55" s="6"/>
      <c r="G55" s="6"/>
    </row>
    <row r="56" spans="1:7" s="1" customFormat="1" x14ac:dyDescent="0.2">
      <c r="E56" s="6"/>
      <c r="G56" s="6"/>
    </row>
    <row r="57" spans="1:7" s="1" customFormat="1" x14ac:dyDescent="0.2">
      <c r="E57" s="6"/>
      <c r="G57" s="6"/>
    </row>
    <row r="58" spans="1:7" s="1" customFormat="1" x14ac:dyDescent="0.2">
      <c r="E58" s="6"/>
      <c r="G58" s="6"/>
    </row>
    <row r="59" spans="1:7" s="1" customFormat="1" x14ac:dyDescent="0.2">
      <c r="E59" s="6"/>
      <c r="G59" s="6"/>
    </row>
    <row r="60" spans="1:7" s="1" customFormat="1" x14ac:dyDescent="0.2">
      <c r="E60" s="6"/>
      <c r="G60" s="6"/>
    </row>
    <row r="61" spans="1:7" s="1" customFormat="1" x14ac:dyDescent="0.2">
      <c r="E61" s="6"/>
      <c r="G61" s="6"/>
    </row>
    <row r="62" spans="1:7" s="1" customFormat="1" x14ac:dyDescent="0.2">
      <c r="E62" s="6"/>
      <c r="G62" s="6"/>
    </row>
    <row r="63" spans="1:7" s="1" customFormat="1" x14ac:dyDescent="0.2">
      <c r="E63" s="6"/>
      <c r="G63" s="6"/>
    </row>
    <row r="64" spans="1:7" s="1" customFormat="1" x14ac:dyDescent="0.2">
      <c r="E64" s="6"/>
      <c r="G64" s="6"/>
    </row>
    <row r="65" spans="5:7" s="1" customFormat="1" x14ac:dyDescent="0.2">
      <c r="E65" s="6"/>
      <c r="G65" s="6"/>
    </row>
    <row r="66" spans="5:7" s="1" customFormat="1" x14ac:dyDescent="0.2">
      <c r="E66" s="6"/>
      <c r="G66" s="6"/>
    </row>
    <row r="67" spans="5:7" s="1" customFormat="1" x14ac:dyDescent="0.2">
      <c r="E67" s="6"/>
      <c r="G67" s="6"/>
    </row>
    <row r="68" spans="5:7" s="1" customFormat="1" x14ac:dyDescent="0.2">
      <c r="E68" s="6"/>
      <c r="G68" s="6"/>
    </row>
    <row r="69" spans="5:7" s="1" customFormat="1" x14ac:dyDescent="0.2">
      <c r="E69" s="6"/>
      <c r="G69" s="6"/>
    </row>
    <row r="70" spans="5:7" s="1" customFormat="1" x14ac:dyDescent="0.2">
      <c r="E70" s="6"/>
      <c r="G70" s="6"/>
    </row>
    <row r="71" spans="5:7" s="1" customFormat="1" x14ac:dyDescent="0.2">
      <c r="E71" s="6"/>
      <c r="G71" s="6"/>
    </row>
    <row r="72" spans="5:7" s="1" customFormat="1" x14ac:dyDescent="0.2">
      <c r="E72" s="6"/>
      <c r="G72" s="6"/>
    </row>
    <row r="73" spans="5:7" s="1" customFormat="1" x14ac:dyDescent="0.2">
      <c r="E73" s="6"/>
      <c r="G73" s="6"/>
    </row>
    <row r="74" spans="5:7" s="1" customFormat="1" x14ac:dyDescent="0.2">
      <c r="E74" s="6"/>
      <c r="G74" s="6"/>
    </row>
    <row r="75" spans="5:7" s="1" customFormat="1" x14ac:dyDescent="0.2">
      <c r="E75" s="6"/>
      <c r="G75" s="6"/>
    </row>
    <row r="76" spans="5:7" s="1" customFormat="1" x14ac:dyDescent="0.2">
      <c r="E76" s="6"/>
      <c r="G76" s="6"/>
    </row>
    <row r="77" spans="5:7" s="1" customFormat="1" x14ac:dyDescent="0.2">
      <c r="E77" s="6"/>
      <c r="G77" s="6"/>
    </row>
    <row r="78" spans="5:7" s="1" customFormat="1" x14ac:dyDescent="0.2">
      <c r="E78" s="6"/>
      <c r="G78" s="6"/>
    </row>
    <row r="79" spans="5:7" s="1" customFormat="1" x14ac:dyDescent="0.2">
      <c r="E79" s="6"/>
      <c r="G79" s="6"/>
    </row>
    <row r="80" spans="5:7" s="1" customFormat="1" x14ac:dyDescent="0.2">
      <c r="E80" s="6"/>
      <c r="G80" s="6"/>
    </row>
    <row r="81" spans="5:7" s="1" customFormat="1" x14ac:dyDescent="0.2">
      <c r="E81" s="6"/>
      <c r="G81" s="6"/>
    </row>
    <row r="82" spans="5:7" s="1" customFormat="1" x14ac:dyDescent="0.2">
      <c r="E82" s="6"/>
      <c r="G82" s="6"/>
    </row>
    <row r="83" spans="5:7" s="1" customFormat="1" x14ac:dyDescent="0.2">
      <c r="E83" s="6"/>
      <c r="G83" s="6"/>
    </row>
    <row r="84" spans="5:7" s="1" customFormat="1" x14ac:dyDescent="0.2">
      <c r="E84" s="6"/>
      <c r="G84" s="6"/>
    </row>
    <row r="85" spans="5:7" s="1" customFormat="1" x14ac:dyDescent="0.2">
      <c r="E85" s="6"/>
      <c r="G85" s="6"/>
    </row>
    <row r="86" spans="5:7" s="1" customFormat="1" x14ac:dyDescent="0.2">
      <c r="E86" s="6"/>
      <c r="G86" s="6"/>
    </row>
    <row r="87" spans="5:7" s="1" customFormat="1" x14ac:dyDescent="0.2">
      <c r="E87" s="6"/>
      <c r="G87" s="6"/>
    </row>
    <row r="88" spans="5:7" s="1" customFormat="1" x14ac:dyDescent="0.2">
      <c r="E88" s="6"/>
      <c r="G88" s="6"/>
    </row>
    <row r="89" spans="5:7" s="1" customFormat="1" x14ac:dyDescent="0.2">
      <c r="E89" s="6"/>
      <c r="G89" s="6"/>
    </row>
    <row r="90" spans="5:7" s="1" customFormat="1" x14ac:dyDescent="0.2">
      <c r="E90" s="6"/>
      <c r="G90" s="6"/>
    </row>
    <row r="91" spans="5:7" s="1" customFormat="1" x14ac:dyDescent="0.2">
      <c r="E91" s="6"/>
      <c r="G91" s="6"/>
    </row>
    <row r="92" spans="5:7" s="1" customFormat="1" x14ac:dyDescent="0.2">
      <c r="E92" s="6"/>
      <c r="G92" s="6"/>
    </row>
    <row r="93" spans="5:7" s="1" customFormat="1" x14ac:dyDescent="0.2">
      <c r="E93" s="6"/>
      <c r="G93" s="6"/>
    </row>
    <row r="94" spans="5:7" s="1" customFormat="1" x14ac:dyDescent="0.2">
      <c r="E94" s="6"/>
      <c r="G94" s="6"/>
    </row>
    <row r="95" spans="5:7" s="1" customFormat="1" x14ac:dyDescent="0.2">
      <c r="E95" s="6"/>
      <c r="G95" s="6"/>
    </row>
    <row r="96" spans="5:7" s="1" customFormat="1" x14ac:dyDescent="0.2">
      <c r="E96" s="6"/>
      <c r="G96" s="6"/>
    </row>
    <row r="97" spans="5:7" s="1" customFormat="1" x14ac:dyDescent="0.2">
      <c r="E97" s="6"/>
      <c r="G97" s="6"/>
    </row>
    <row r="98" spans="5:7" s="1" customFormat="1" x14ac:dyDescent="0.2">
      <c r="E98" s="6"/>
      <c r="G98" s="6"/>
    </row>
    <row r="99" spans="5:7" s="1" customFormat="1" x14ac:dyDescent="0.2">
      <c r="E99" s="6"/>
      <c r="G99" s="6"/>
    </row>
    <row r="100" spans="5:7" s="1" customFormat="1" x14ac:dyDescent="0.2">
      <c r="E100" s="6"/>
      <c r="G100" s="6"/>
    </row>
  </sheetData>
  <mergeCells count="3">
    <mergeCell ref="A2:D3"/>
    <mergeCell ref="C7:D7"/>
    <mergeCell ref="C11:D11"/>
  </mergeCells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1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4.5703125" bestFit="1" customWidth="1"/>
    <col min="6" max="6" width="3" customWidth="1"/>
    <col min="7" max="7" width="14.5703125" style="21" bestFit="1" customWidth="1"/>
  </cols>
  <sheetData>
    <row r="1" spans="1:7" ht="18" x14ac:dyDescent="0.25">
      <c r="A1" s="11" t="s">
        <v>49</v>
      </c>
      <c r="B1" s="11"/>
      <c r="C1" s="12"/>
      <c r="D1" s="12"/>
      <c r="E1" s="26"/>
      <c r="F1" s="12"/>
      <c r="G1" s="26"/>
    </row>
    <row r="2" spans="1:7" s="1" customFormat="1" x14ac:dyDescent="0.2">
      <c r="A2" s="47" t="s">
        <v>123</v>
      </c>
      <c r="B2" s="47"/>
      <c r="C2" s="47"/>
      <c r="D2" s="47"/>
      <c r="E2" s="25" t="s">
        <v>86</v>
      </c>
      <c r="F2" s="10"/>
      <c r="G2" s="25" t="s">
        <v>86</v>
      </c>
    </row>
    <row r="3" spans="1:7" s="1" customFormat="1" x14ac:dyDescent="0.2">
      <c r="A3" s="48"/>
      <c r="B3" s="48"/>
      <c r="C3" s="48"/>
      <c r="D3" s="48"/>
      <c r="E3" s="31" t="s">
        <v>121</v>
      </c>
      <c r="F3" s="10"/>
      <c r="G3" s="31" t="s">
        <v>124</v>
      </c>
    </row>
    <row r="4" spans="1:7" s="1" customFormat="1" x14ac:dyDescent="0.2">
      <c r="A4" s="33"/>
      <c r="B4" s="33"/>
      <c r="C4" s="33"/>
      <c r="D4" s="33"/>
      <c r="E4" s="31"/>
      <c r="F4" s="10"/>
      <c r="G4" s="31"/>
    </row>
    <row r="5" spans="1:7" x14ac:dyDescent="0.2">
      <c r="B5" s="16" t="s">
        <v>50</v>
      </c>
      <c r="C5" s="21"/>
      <c r="D5" s="21"/>
    </row>
    <row r="6" spans="1:7" x14ac:dyDescent="0.2">
      <c r="B6" s="21"/>
      <c r="C6" s="21" t="s">
        <v>51</v>
      </c>
      <c r="D6" s="21"/>
      <c r="E6" s="29">
        <v>30612741.159999996</v>
      </c>
      <c r="F6" s="29"/>
      <c r="G6" s="29">
        <v>33637696.060000002</v>
      </c>
    </row>
    <row r="7" spans="1:7" x14ac:dyDescent="0.2">
      <c r="B7" s="21"/>
      <c r="C7" s="21" t="s">
        <v>52</v>
      </c>
      <c r="D7" s="21"/>
      <c r="E7" s="29">
        <v>772480.50000000128</v>
      </c>
      <c r="F7" s="29"/>
      <c r="G7" s="29">
        <v>1669707.75</v>
      </c>
    </row>
    <row r="8" spans="1:7" x14ac:dyDescent="0.2">
      <c r="B8" s="21"/>
      <c r="C8" s="21" t="s">
        <v>26</v>
      </c>
      <c r="D8" s="21"/>
      <c r="E8" s="29">
        <v>3489720.3000000007</v>
      </c>
      <c r="F8" s="29"/>
      <c r="G8" s="29">
        <v>4305639.5999999996</v>
      </c>
    </row>
    <row r="9" spans="1:7" x14ac:dyDescent="0.2">
      <c r="B9" s="21"/>
      <c r="C9" s="21" t="s">
        <v>53</v>
      </c>
      <c r="D9" s="21"/>
      <c r="E9" s="29">
        <v>1441367.8299999996</v>
      </c>
      <c r="F9" s="29"/>
      <c r="G9" s="29">
        <v>1534547.52</v>
      </c>
    </row>
    <row r="10" spans="1:7" x14ac:dyDescent="0.2">
      <c r="B10" s="21"/>
      <c r="C10" s="21" t="s">
        <v>54</v>
      </c>
      <c r="D10" s="21"/>
      <c r="E10" s="29">
        <v>-54181985.257499993</v>
      </c>
      <c r="F10" s="29"/>
      <c r="G10" s="29">
        <v>-61979612.055</v>
      </c>
    </row>
    <row r="11" spans="1:7" x14ac:dyDescent="0.2">
      <c r="B11" s="21"/>
      <c r="C11" s="21" t="s">
        <v>55</v>
      </c>
      <c r="D11" s="21"/>
      <c r="E11" s="29">
        <v>-15182874.252500001</v>
      </c>
      <c r="F11" s="29"/>
      <c r="G11" s="29">
        <v>-18672267.008414999</v>
      </c>
    </row>
    <row r="12" spans="1:7" x14ac:dyDescent="0.2">
      <c r="B12" s="21"/>
      <c r="C12" s="21" t="s">
        <v>56</v>
      </c>
      <c r="D12" s="21"/>
      <c r="E12" s="29">
        <v>-8433577.5099999998</v>
      </c>
      <c r="F12" s="29"/>
      <c r="G12" s="29">
        <v>-9056777.4900000002</v>
      </c>
    </row>
    <row r="13" spans="1:7" x14ac:dyDescent="0.2">
      <c r="B13" s="21"/>
      <c r="C13" s="28" t="s">
        <v>87</v>
      </c>
      <c r="D13" s="21"/>
      <c r="E13" s="26">
        <v>6760782.4500000011</v>
      </c>
      <c r="F13" s="29"/>
      <c r="G13" s="26">
        <v>6161483.3099999996</v>
      </c>
    </row>
    <row r="14" spans="1:7" x14ac:dyDescent="0.2">
      <c r="B14" s="21"/>
      <c r="C14" s="21"/>
      <c r="D14" s="16" t="s">
        <v>57</v>
      </c>
      <c r="E14" s="29">
        <v>-34721344.780000001</v>
      </c>
      <c r="F14" s="29"/>
      <c r="G14" s="29">
        <v>-42399582.313414998</v>
      </c>
    </row>
    <row r="15" spans="1:7" x14ac:dyDescent="0.2">
      <c r="B15" s="21"/>
      <c r="C15" s="21"/>
      <c r="D15" s="21"/>
      <c r="E15" s="29"/>
      <c r="F15" s="29"/>
      <c r="G15" s="29"/>
    </row>
    <row r="16" spans="1:7" x14ac:dyDescent="0.2">
      <c r="B16" s="16" t="s">
        <v>58</v>
      </c>
      <c r="C16" s="21"/>
      <c r="D16" s="21"/>
      <c r="E16" s="29"/>
      <c r="F16" s="29"/>
      <c r="G16" s="29"/>
    </row>
    <row r="17" spans="2:7" x14ac:dyDescent="0.2">
      <c r="B17" s="21"/>
      <c r="C17" s="21" t="s">
        <v>59</v>
      </c>
      <c r="D17" s="21"/>
      <c r="E17" s="29">
        <v>651393.35</v>
      </c>
      <c r="F17" s="29"/>
      <c r="G17" s="29">
        <v>294046.508029196</v>
      </c>
    </row>
    <row r="18" spans="2:7" x14ac:dyDescent="0.2">
      <c r="B18" s="21"/>
      <c r="C18" s="21" t="s">
        <v>60</v>
      </c>
      <c r="D18" s="21"/>
      <c r="E18" s="29">
        <v>133516.9</v>
      </c>
      <c r="F18" s="29"/>
      <c r="G18" s="29">
        <v>1933316.97</v>
      </c>
    </row>
    <row r="19" spans="2:7" x14ac:dyDescent="0.2">
      <c r="B19" s="21"/>
      <c r="C19" s="21" t="s">
        <v>61</v>
      </c>
      <c r="D19" s="21"/>
      <c r="E19" s="26">
        <v>-178891.02</v>
      </c>
      <c r="F19" s="29"/>
      <c r="G19" s="26">
        <v>-1832034.09</v>
      </c>
    </row>
    <row r="20" spans="2:7" x14ac:dyDescent="0.2">
      <c r="B20" s="21"/>
      <c r="C20" s="21"/>
      <c r="D20" s="16" t="s">
        <v>62</v>
      </c>
      <c r="E20" s="29">
        <v>606019.23</v>
      </c>
      <c r="F20" s="29"/>
      <c r="G20" s="29">
        <v>395329.38802919601</v>
      </c>
    </row>
    <row r="21" spans="2:7" x14ac:dyDescent="0.2">
      <c r="B21" s="21"/>
      <c r="C21" s="21"/>
      <c r="D21" s="21"/>
      <c r="E21" s="29"/>
      <c r="F21" s="29"/>
      <c r="G21" s="29"/>
    </row>
    <row r="22" spans="2:7" s="21" customFormat="1" x14ac:dyDescent="0.2">
      <c r="B22" s="16" t="s">
        <v>63</v>
      </c>
      <c r="E22" s="29"/>
      <c r="F22" s="29"/>
      <c r="G22" s="29"/>
    </row>
    <row r="23" spans="2:7" x14ac:dyDescent="0.2">
      <c r="B23" s="21"/>
      <c r="C23" s="21" t="s">
        <v>64</v>
      </c>
      <c r="D23" s="21"/>
      <c r="E23" s="29">
        <v>12441.789999999979</v>
      </c>
      <c r="F23" s="29"/>
      <c r="G23" s="29">
        <v>2145542.6203314299</v>
      </c>
    </row>
    <row r="24" spans="2:7" x14ac:dyDescent="0.2">
      <c r="B24" s="21"/>
      <c r="C24" s="21" t="s">
        <v>97</v>
      </c>
      <c r="D24" s="21"/>
      <c r="E24" s="29">
        <v>0</v>
      </c>
      <c r="F24" s="29"/>
      <c r="G24" s="29">
        <v>-1190474.10570761</v>
      </c>
    </row>
    <row r="25" spans="2:7" x14ac:dyDescent="0.2">
      <c r="B25" s="21"/>
      <c r="C25" s="21" t="s">
        <v>98</v>
      </c>
      <c r="D25" s="21"/>
      <c r="E25" s="29">
        <v>103262.6</v>
      </c>
      <c r="F25" s="29"/>
      <c r="G25" s="29">
        <v>2369680.79</v>
      </c>
    </row>
    <row r="26" spans="2:7" x14ac:dyDescent="0.2">
      <c r="B26" s="21"/>
      <c r="C26" s="21" t="s">
        <v>65</v>
      </c>
      <c r="D26" s="21"/>
      <c r="E26" s="29">
        <v>139</v>
      </c>
      <c r="F26" s="29"/>
      <c r="G26" s="29">
        <v>-163434.54406915599</v>
      </c>
    </row>
    <row r="27" spans="2:7" x14ac:dyDescent="0.2">
      <c r="B27" s="21"/>
      <c r="C27" s="21" t="s">
        <v>66</v>
      </c>
      <c r="D27" s="21"/>
      <c r="E27" s="29">
        <v>-283126.27</v>
      </c>
      <c r="F27" s="29"/>
      <c r="G27" s="29">
        <v>-665245.47</v>
      </c>
    </row>
    <row r="28" spans="2:7" x14ac:dyDescent="0.2">
      <c r="B28" s="21"/>
      <c r="C28" s="21" t="s">
        <v>67</v>
      </c>
      <c r="D28" s="21"/>
      <c r="E28" s="29">
        <v>-2045356.79</v>
      </c>
      <c r="F28" s="29"/>
      <c r="G28" s="29">
        <v>-1826637.03</v>
      </c>
    </row>
    <row r="29" spans="2:7" x14ac:dyDescent="0.2">
      <c r="B29" s="21"/>
      <c r="C29" s="21" t="s">
        <v>68</v>
      </c>
      <c r="D29" s="21"/>
      <c r="E29" s="26">
        <v>-1109819.6000000001</v>
      </c>
      <c r="F29" s="29"/>
      <c r="G29" s="26">
        <v>-924911.06478302099</v>
      </c>
    </row>
    <row r="30" spans="2:7" x14ac:dyDescent="0.2">
      <c r="B30" s="21"/>
      <c r="C30" s="21"/>
      <c r="D30" s="16" t="s">
        <v>101</v>
      </c>
      <c r="E30" s="29"/>
      <c r="F30" s="29"/>
      <c r="G30" s="29"/>
    </row>
    <row r="31" spans="2:7" x14ac:dyDescent="0.2">
      <c r="B31" s="21"/>
      <c r="C31" s="21"/>
      <c r="D31" s="16" t="s">
        <v>69</v>
      </c>
      <c r="E31" s="29">
        <v>-3322459.27</v>
      </c>
      <c r="F31" s="29"/>
      <c r="G31" s="29">
        <v>-255478.80422835401</v>
      </c>
    </row>
    <row r="32" spans="2:7" x14ac:dyDescent="0.2">
      <c r="B32" s="21"/>
      <c r="C32" s="21"/>
      <c r="D32" s="21"/>
      <c r="E32" s="29"/>
      <c r="F32" s="29"/>
      <c r="G32" s="29"/>
    </row>
    <row r="33" spans="2:7" x14ac:dyDescent="0.2">
      <c r="B33" s="16" t="s">
        <v>70</v>
      </c>
      <c r="C33" s="21"/>
      <c r="D33" s="21"/>
      <c r="E33" s="29"/>
      <c r="F33" s="29"/>
      <c r="G33" s="29"/>
    </row>
    <row r="34" spans="2:7" x14ac:dyDescent="0.2">
      <c r="B34" s="21"/>
      <c r="C34" s="21" t="s">
        <v>36</v>
      </c>
      <c r="D34" s="21"/>
      <c r="E34" s="29">
        <v>24506546.480000004</v>
      </c>
      <c r="F34" s="29"/>
      <c r="G34" s="29">
        <v>29244131.469999999</v>
      </c>
    </row>
    <row r="35" spans="2:7" x14ac:dyDescent="0.2">
      <c r="B35" s="21"/>
      <c r="C35" s="21" t="s">
        <v>65</v>
      </c>
      <c r="D35" s="21"/>
      <c r="E35" s="29">
        <v>10707560.219999999</v>
      </c>
      <c r="F35" s="29"/>
      <c r="G35" s="29">
        <v>2067837.13685826</v>
      </c>
    </row>
    <row r="36" spans="2:7" s="21" customFormat="1" x14ac:dyDescent="0.2">
      <c r="C36" s="21" t="s">
        <v>105</v>
      </c>
      <c r="E36" s="29">
        <v>10666802.82</v>
      </c>
      <c r="F36" s="29"/>
      <c r="G36" s="29">
        <v>11963040.960000001</v>
      </c>
    </row>
    <row r="37" spans="2:7" x14ac:dyDescent="0.2">
      <c r="B37" s="21"/>
      <c r="C37" s="21" t="s">
        <v>71</v>
      </c>
      <c r="D37" s="21"/>
      <c r="E37" s="27">
        <v>-791396.24</v>
      </c>
      <c r="F37" s="29"/>
      <c r="G37" s="27">
        <v>-1345392.5</v>
      </c>
    </row>
    <row r="38" spans="2:7" x14ac:dyDescent="0.2">
      <c r="B38" s="21"/>
      <c r="C38" s="21" t="s">
        <v>72</v>
      </c>
      <c r="D38" s="21"/>
      <c r="E38" s="29">
        <v>10762835</v>
      </c>
      <c r="F38" s="29"/>
      <c r="G38" s="29">
        <v>13745267</v>
      </c>
    </row>
    <row r="39" spans="2:7" x14ac:dyDescent="0.2">
      <c r="B39" s="21"/>
      <c r="C39" s="21" t="s">
        <v>73</v>
      </c>
      <c r="D39" s="21"/>
      <c r="E39" s="26">
        <v>-10761105</v>
      </c>
      <c r="F39" s="29"/>
      <c r="G39" s="26">
        <v>-13768782</v>
      </c>
    </row>
    <row r="40" spans="2:7" x14ac:dyDescent="0.2">
      <c r="B40" s="21"/>
      <c r="C40" s="21"/>
      <c r="D40" s="16" t="s">
        <v>74</v>
      </c>
      <c r="E40" s="29"/>
      <c r="F40" s="29"/>
      <c r="G40" s="29"/>
    </row>
    <row r="41" spans="2:7" x14ac:dyDescent="0.2">
      <c r="B41" s="21"/>
      <c r="C41" s="21"/>
      <c r="D41" s="16" t="s">
        <v>75</v>
      </c>
      <c r="E41" s="29">
        <v>45091243.280000001</v>
      </c>
      <c r="F41" s="29"/>
      <c r="G41" s="29">
        <v>41906102.066858299</v>
      </c>
    </row>
    <row r="42" spans="2:7" x14ac:dyDescent="0.2">
      <c r="B42" s="21"/>
      <c r="C42" s="21"/>
      <c r="D42" s="21"/>
      <c r="E42" s="29"/>
      <c r="F42" s="29"/>
      <c r="G42" s="29"/>
    </row>
    <row r="43" spans="2:7" x14ac:dyDescent="0.2">
      <c r="B43" s="21"/>
      <c r="C43" s="21"/>
      <c r="D43" s="16" t="s">
        <v>102</v>
      </c>
      <c r="E43" s="29">
        <f>+E14+E20+E31+E41</f>
        <v>7653458.4599999934</v>
      </c>
      <c r="F43" s="29"/>
      <c r="G43" s="29">
        <v>-353629.66275592102</v>
      </c>
    </row>
    <row r="44" spans="2:7" x14ac:dyDescent="0.2">
      <c r="B44" s="21"/>
      <c r="C44" s="21"/>
      <c r="D44" s="21"/>
      <c r="E44" s="29"/>
      <c r="F44" s="29"/>
      <c r="G44" s="29"/>
    </row>
    <row r="45" spans="2:7" x14ac:dyDescent="0.2">
      <c r="B45" s="21" t="s">
        <v>76</v>
      </c>
      <c r="C45" s="21"/>
      <c r="D45" s="21"/>
      <c r="E45" s="26">
        <v>28480522.050000001</v>
      </c>
      <c r="F45" s="29"/>
      <c r="G45" s="26">
        <v>28834151.710000001</v>
      </c>
    </row>
    <row r="46" spans="2:7" x14ac:dyDescent="0.2">
      <c r="B46" s="21"/>
      <c r="C46" s="21"/>
      <c r="D46" s="21"/>
      <c r="E46" s="29"/>
      <c r="F46" s="29"/>
      <c r="G46" s="29"/>
    </row>
    <row r="47" spans="2:7" ht="13.5" thickBot="1" x14ac:dyDescent="0.25">
      <c r="B47" s="16" t="s">
        <v>77</v>
      </c>
      <c r="C47" s="21"/>
      <c r="D47" s="21"/>
      <c r="E47" s="32">
        <f>+E45+E43</f>
        <v>36133980.50999999</v>
      </c>
      <c r="F47" s="29"/>
      <c r="G47" s="32">
        <v>28480522.047244102</v>
      </c>
    </row>
    <row r="48" spans="2:7" ht="13.5" thickTop="1" x14ac:dyDescent="0.2">
      <c r="B48" s="21"/>
      <c r="C48" s="21"/>
      <c r="D48" s="21"/>
      <c r="E48" s="29"/>
      <c r="F48" s="29"/>
      <c r="G48" s="29"/>
    </row>
    <row r="49" spans="2:7" x14ac:dyDescent="0.2">
      <c r="B49" s="21"/>
      <c r="C49" s="21"/>
      <c r="D49" s="21"/>
      <c r="E49" s="29"/>
      <c r="F49" s="29"/>
      <c r="G49" s="29"/>
    </row>
    <row r="50" spans="2:7" x14ac:dyDescent="0.2">
      <c r="B50" s="16" t="s">
        <v>88</v>
      </c>
      <c r="C50" s="21"/>
      <c r="D50" s="21"/>
      <c r="E50" s="29"/>
      <c r="F50" s="29"/>
      <c r="G50" s="29"/>
    </row>
    <row r="51" spans="2:7" x14ac:dyDescent="0.2">
      <c r="B51" s="21"/>
      <c r="C51" s="21"/>
      <c r="D51" s="21"/>
      <c r="E51" s="29"/>
      <c r="F51" s="29"/>
      <c r="G51" s="29"/>
    </row>
    <row r="52" spans="2:7" x14ac:dyDescent="0.2">
      <c r="B52" s="21" t="s">
        <v>89</v>
      </c>
      <c r="C52" s="21"/>
      <c r="D52" s="21"/>
      <c r="E52" s="29">
        <v>-38443559.190000042</v>
      </c>
      <c r="F52" s="29"/>
      <c r="G52" s="29">
        <v>-45780498.410000019</v>
      </c>
    </row>
    <row r="53" spans="2:7" x14ac:dyDescent="0.2">
      <c r="B53" s="30" t="s">
        <v>90</v>
      </c>
      <c r="C53" s="21"/>
      <c r="D53" s="21"/>
      <c r="E53" s="29"/>
      <c r="F53" s="29"/>
      <c r="G53" s="29"/>
    </row>
    <row r="54" spans="2:7" x14ac:dyDescent="0.2">
      <c r="B54" s="30" t="s">
        <v>78</v>
      </c>
      <c r="C54" s="21"/>
      <c r="D54" s="21"/>
      <c r="E54" s="29"/>
      <c r="F54" s="29"/>
      <c r="G54" s="29"/>
    </row>
    <row r="55" spans="2:7" x14ac:dyDescent="0.2">
      <c r="B55" s="21"/>
      <c r="C55" s="21" t="s">
        <v>79</v>
      </c>
      <c r="D55" s="21"/>
      <c r="E55" s="29">
        <v>850692.83000000007</v>
      </c>
      <c r="F55" s="29"/>
      <c r="G55" s="29">
        <v>917833.73</v>
      </c>
    </row>
    <row r="56" spans="2:7" x14ac:dyDescent="0.2">
      <c r="B56" s="21"/>
      <c r="C56" s="21" t="s">
        <v>80</v>
      </c>
      <c r="D56" s="21"/>
      <c r="E56" s="29"/>
      <c r="F56" s="29"/>
      <c r="G56" s="29"/>
    </row>
    <row r="57" spans="2:7" x14ac:dyDescent="0.2">
      <c r="B57" s="21"/>
      <c r="C57" s="21"/>
      <c r="D57" s="34" t="s">
        <v>81</v>
      </c>
      <c r="E57" s="29">
        <v>771077.80000000016</v>
      </c>
      <c r="F57" s="29"/>
      <c r="G57" s="29">
        <v>-148723.08000000045</v>
      </c>
    </row>
    <row r="58" spans="2:7" x14ac:dyDescent="0.2">
      <c r="B58" s="21"/>
      <c r="C58" s="21"/>
      <c r="D58" s="34" t="s">
        <v>3</v>
      </c>
      <c r="E58" s="29">
        <v>0</v>
      </c>
      <c r="F58" s="29"/>
      <c r="G58" s="29">
        <v>37420.720000000001</v>
      </c>
    </row>
    <row r="59" spans="2:7" x14ac:dyDescent="0.2">
      <c r="B59" s="21"/>
      <c r="C59" s="21"/>
      <c r="D59" s="34" t="s">
        <v>82</v>
      </c>
      <c r="E59" s="29">
        <v>46214.450000000004</v>
      </c>
      <c r="F59" s="29"/>
      <c r="G59" s="29">
        <v>-168563.47999999998</v>
      </c>
    </row>
    <row r="60" spans="2:7" s="21" customFormat="1" x14ac:dyDescent="0.2">
      <c r="D60" s="34" t="s">
        <v>11</v>
      </c>
      <c r="E60" s="29">
        <v>-1062207.610000001</v>
      </c>
      <c r="F60" s="29"/>
      <c r="G60" s="29">
        <v>-230962.63999999996</v>
      </c>
    </row>
    <row r="61" spans="2:7" s="21" customFormat="1" x14ac:dyDescent="0.2">
      <c r="D61" s="34" t="s">
        <v>40</v>
      </c>
      <c r="E61" s="29">
        <v>-283633.79999999993</v>
      </c>
      <c r="F61" s="29"/>
      <c r="G61" s="29">
        <v>-109896.55</v>
      </c>
    </row>
    <row r="62" spans="2:7" x14ac:dyDescent="0.2">
      <c r="B62" s="21"/>
      <c r="C62" s="21"/>
      <c r="D62" s="34" t="s">
        <v>13</v>
      </c>
      <c r="E62" s="29">
        <v>-383010.71</v>
      </c>
      <c r="G62" s="29">
        <v>-19733.899999999998</v>
      </c>
    </row>
    <row r="63" spans="2:7" x14ac:dyDescent="0.2">
      <c r="B63" s="21"/>
      <c r="C63" s="21"/>
      <c r="D63" s="34" t="s">
        <v>125</v>
      </c>
      <c r="E63" s="29">
        <v>-7137924.9900000002</v>
      </c>
      <c r="F63" s="29"/>
      <c r="G63" s="29">
        <v>5394781.4893408995</v>
      </c>
    </row>
    <row r="64" spans="2:7" x14ac:dyDescent="0.2">
      <c r="B64" s="21"/>
      <c r="C64" s="21"/>
      <c r="D64" s="34" t="s">
        <v>126</v>
      </c>
      <c r="E64" s="29">
        <v>12583340.690000001</v>
      </c>
      <c r="F64" s="29"/>
      <c r="G64" s="29">
        <v>-2108496.16</v>
      </c>
    </row>
    <row r="65" spans="2:7" x14ac:dyDescent="0.2">
      <c r="B65" s="21"/>
      <c r="C65" s="21"/>
      <c r="D65" s="34" t="s">
        <v>93</v>
      </c>
      <c r="E65" s="26">
        <v>-1662334.25</v>
      </c>
      <c r="F65" s="29"/>
      <c r="G65" s="26">
        <v>-182744.03000000009</v>
      </c>
    </row>
    <row r="66" spans="2:7" x14ac:dyDescent="0.2">
      <c r="B66" s="21"/>
      <c r="C66" s="21"/>
      <c r="D66" s="21"/>
      <c r="E66" s="29"/>
      <c r="F66" s="29"/>
      <c r="G66" s="29"/>
    </row>
    <row r="67" spans="2:7" ht="13.5" thickBot="1" x14ac:dyDescent="0.25">
      <c r="B67" s="21"/>
      <c r="C67" s="21"/>
      <c r="D67" s="16" t="s">
        <v>83</v>
      </c>
      <c r="E67" s="32">
        <v>-34721344.780000046</v>
      </c>
      <c r="F67" s="29"/>
      <c r="G67" s="32">
        <v>-42399582.310659103</v>
      </c>
    </row>
    <row r="68" spans="2:7" ht="13.5" thickTop="1" x14ac:dyDescent="0.2">
      <c r="B68" s="21"/>
      <c r="C68" s="21"/>
      <c r="D68" s="21"/>
      <c r="E68" s="29"/>
      <c r="F68" s="29"/>
      <c r="G68" s="29"/>
    </row>
    <row r="69" spans="2:7" x14ac:dyDescent="0.2">
      <c r="B69" s="21"/>
      <c r="C69" s="21"/>
      <c r="D69" s="21"/>
      <c r="E69" s="29"/>
      <c r="F69" s="29"/>
      <c r="G69" s="29"/>
    </row>
    <row r="70" spans="2:7" x14ac:dyDescent="0.2">
      <c r="B70" s="21" t="s">
        <v>84</v>
      </c>
      <c r="C70" s="21"/>
      <c r="D70" s="21"/>
      <c r="E70" s="29"/>
      <c r="F70" s="29"/>
      <c r="G70" s="29"/>
    </row>
    <row r="71" spans="2:7" s="21" customFormat="1" x14ac:dyDescent="0.2">
      <c r="E71" s="29"/>
      <c r="F71" s="29"/>
      <c r="G71" s="29"/>
    </row>
    <row r="72" spans="2:7" x14ac:dyDescent="0.2">
      <c r="B72" s="21"/>
      <c r="C72" s="20" t="s">
        <v>85</v>
      </c>
      <c r="D72" s="20"/>
      <c r="E72" s="29">
        <v>76330.42</v>
      </c>
      <c r="G72" s="29">
        <v>7074.7525722900655</v>
      </c>
    </row>
    <row r="73" spans="2:7" x14ac:dyDescent="0.2">
      <c r="E73" s="29"/>
      <c r="G73" s="29"/>
    </row>
    <row r="74" spans="2:7" x14ac:dyDescent="0.2">
      <c r="E74" s="21"/>
    </row>
    <row r="75" spans="2:7" x14ac:dyDescent="0.2">
      <c r="E75" s="21"/>
    </row>
    <row r="76" spans="2:7" x14ac:dyDescent="0.2">
      <c r="E76" s="21"/>
    </row>
    <row r="77" spans="2:7" x14ac:dyDescent="0.2">
      <c r="E77" s="21"/>
    </row>
    <row r="78" spans="2:7" x14ac:dyDescent="0.2">
      <c r="E78" s="21"/>
    </row>
    <row r="79" spans="2:7" x14ac:dyDescent="0.2">
      <c r="E79" s="21"/>
    </row>
    <row r="80" spans="2:7" x14ac:dyDescent="0.2">
      <c r="E80" s="21"/>
    </row>
    <row r="81" spans="5:5" x14ac:dyDescent="0.2">
      <c r="E81" s="21"/>
    </row>
    <row r="82" spans="5:5" x14ac:dyDescent="0.2">
      <c r="E82" s="21"/>
    </row>
    <row r="83" spans="5:5" x14ac:dyDescent="0.2">
      <c r="E83" s="21"/>
    </row>
    <row r="84" spans="5:5" x14ac:dyDescent="0.2">
      <c r="E84" s="21"/>
    </row>
    <row r="85" spans="5:5" x14ac:dyDescent="0.2">
      <c r="E85" s="21"/>
    </row>
    <row r="86" spans="5:5" x14ac:dyDescent="0.2">
      <c r="E86" s="21"/>
    </row>
    <row r="87" spans="5:5" x14ac:dyDescent="0.2">
      <c r="E87" s="21"/>
    </row>
    <row r="88" spans="5:5" x14ac:dyDescent="0.2">
      <c r="E88" s="21"/>
    </row>
    <row r="89" spans="5:5" x14ac:dyDescent="0.2">
      <c r="E89" s="21"/>
    </row>
    <row r="90" spans="5:5" x14ac:dyDescent="0.2">
      <c r="E90" s="21"/>
    </row>
    <row r="91" spans="5:5" x14ac:dyDescent="0.2">
      <c r="E91" s="21"/>
    </row>
  </sheetData>
  <mergeCells count="1">
    <mergeCell ref="A2:D3"/>
  </mergeCells>
  <pageMargins left="0.7" right="0.7" top="0.75" bottom="0.75" header="0.3" footer="0.3"/>
  <pageSetup scale="95" fitToHeight="0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2020-01-14T15:15:19Z</cp:lastPrinted>
  <dcterms:created xsi:type="dcterms:W3CDTF">2002-12-27T16:50:56Z</dcterms:created>
  <dcterms:modified xsi:type="dcterms:W3CDTF">2020-01-14T15:15:32Z</dcterms:modified>
</cp:coreProperties>
</file>