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 activeTab="2"/>
  </bookViews>
  <sheets>
    <sheet name="SNP" sheetId="1" r:id="rId1"/>
    <sheet name="SRE&amp;CNP" sheetId="4" r:id="rId2"/>
    <sheet name="SCF" sheetId="5" r:id="rId3"/>
  </sheets>
  <definedNames>
    <definedName name="_xlnm.Print_Area" localSheetId="2">SCF!$A$1:$H$83</definedName>
    <definedName name="_xlnm.Print_Area" localSheetId="0">SNP!$A$1:$H$62</definedName>
    <definedName name="_xlnm.Print_Area" localSheetId="1">'SRE&amp;CNP'!$A$1:$H$55</definedName>
  </definedNames>
  <calcPr calcId="145621"/>
</workbook>
</file>

<file path=xl/calcChain.xml><?xml version="1.0" encoding="utf-8"?>
<calcChain xmlns="http://schemas.openxmlformats.org/spreadsheetml/2006/main">
  <c r="H57" i="4" l="1"/>
  <c r="H85" i="5" l="1"/>
  <c r="H64" i="1"/>
  <c r="F2" i="5"/>
  <c r="A2" i="5"/>
  <c r="A2" i="4"/>
  <c r="H2" i="5"/>
  <c r="H86" i="5"/>
  <c r="F57" i="4" l="1"/>
  <c r="F64" i="1"/>
  <c r="F85" i="5"/>
  <c r="F86" i="5"/>
</calcChain>
</file>

<file path=xl/sharedStrings.xml><?xml version="1.0" encoding="utf-8"?>
<sst xmlns="http://schemas.openxmlformats.org/spreadsheetml/2006/main" count="183" uniqueCount="137">
  <si>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</si>
  <si>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</si>
  <si>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</si>
  <si>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</si>
  <si>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</si>
  <si>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</si>
  <si>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</si>
  <si>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</si>
  <si>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</si>
  <si>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</si>
  <si>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</si>
  <si>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</si>
  <si>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</si>
  <si>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</si>
  <si>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</si>
  <si>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</si>
  <si>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</si>
  <si>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</si>
  <si>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</si>
  <si>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</si>
  <si>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</si>
  <si>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</si>
  <si>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</si>
  <si>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</si>
  <si>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</si>
  <si>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</si>
  <si>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</si>
  <si>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</si>
  <si>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</si>
  <si>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</si>
  <si>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</si>
  <si>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</si>
  <si>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</si>
  <si>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</si>
  <si>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</si>
  <si>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</si>
  <si>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</si>
  <si>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</si>
  <si>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</si>
  <si>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</si>
  <si>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</si>
  <si>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</si>
  <si>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</si>
  <si>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</si>
  <si>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</si>
  <si>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</si>
  <si>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</si>
  <si>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</si>
  <si>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</si>
  <si>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</si>
  <si>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</si>
  <si>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</si>
  <si>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</si>
  <si>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</si>
  <si>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</si>
  <si>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</si>
  <si>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</si>
  <si>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</si>
  <si>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</si>
  <si>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Prior Period Adjustment</t>
  </si>
  <si>
    <t>$</t>
  </si>
  <si>
    <t>Current Assets:</t>
  </si>
  <si>
    <t>Student Loans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</si>
  <si>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</si>
  <si>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</si>
  <si>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</si>
  <si>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</si>
  <si>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</si>
  <si>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</si>
  <si>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</si>
  <si>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</si>
  <si>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</si>
  <si>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</si>
  <si>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</si>
  <si>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</si>
  <si>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</si>
  <si>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</si>
  <si>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</si>
  <si>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</si>
  <si>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</si>
  <si>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</si>
  <si>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</si>
  <si>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</si>
  <si>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</si>
  <si>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</si>
  <si>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</si>
  <si>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</si>
  <si>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</si>
  <si>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</si>
  <si>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</si>
  <si>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</si>
  <si>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</si>
  <si>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</si>
  <si>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</si>
  <si>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</si>
  <si>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</si>
  <si>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</si>
  <si>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</si>
  <si>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</si>
  <si>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</si>
  <si>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</si>
  <si>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</si>
  <si>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</si>
  <si>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</si>
  <si>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</si>
  <si>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</si>
  <si>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</si>
  <si>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</si>
  <si>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</si>
  <si>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</si>
  <si>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</si>
  <si>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</si>
  <si>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</si>
  <si>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</si>
  <si>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</si>
  <si>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The accompanying notes to the financial statements are an integral part of these statements.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</si>
  <si>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</si>
  <si>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</si>
  <si>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</si>
  <si>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</si>
  <si>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</si>
  <si>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2012</t>
  </si>
  <si>
    <t xml:space="preserve">Year ended June 30, 2012   </t>
  </si>
  <si>
    <t>Statement of Net Position</t>
  </si>
  <si>
    <t>June 30, 2013</t>
  </si>
  <si>
    <t>NET POSITION</t>
  </si>
  <si>
    <t>Net Investment in Capital Assets</t>
  </si>
  <si>
    <t>TOTAL NET POSITION</t>
  </si>
  <si>
    <t>Statement of Revenues, Expenses and Changes in Net Position</t>
  </si>
  <si>
    <t>Year ended June 30, 2013</t>
  </si>
  <si>
    <t>INCREASE IN NET POSITION</t>
  </si>
  <si>
    <t>Net Position - beginning of period</t>
  </si>
  <si>
    <t>NET POSITION - end of period</t>
  </si>
  <si>
    <t>Statement of Cash Flows</t>
  </si>
  <si>
    <t>University of Wisconsin System - MILWAUKEE</t>
  </si>
  <si>
    <t xml:space="preserve">  Scholarship Allowances of $27,929,314 and $28,110,704, respectively)</t>
  </si>
  <si>
    <t xml:space="preserve">  (net of Scholarship Allowances of $1,655,665 and $1,551,716,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</si>
</sst>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1" xfId="0" applyFont="1" applyBorder="1"/>
    <xf numFmtId="0" fontId="2" fillId="0" borderId="1" xfId="0" applyFont="1" applyBorder="1"/>
    <xf numFmtId="4" fontId="2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Border="1"/>
    <xf numFmtId="0" fontId="2" fillId="0" borderId="2" xfId="0" applyFont="1" applyBorder="1"/>
    <xf numFmtId="37" fontId="2" fillId="0" borderId="1" xfId="0" applyNumberFormat="1" applyFont="1" applyFill="1" applyBorder="1"/>
    <xf numFmtId="37" fontId="2" fillId="0" borderId="0" xfId="0" applyNumberFormat="1" applyFont="1" applyFill="1"/>
    <xf numFmtId="37" fontId="2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quotePrefix="1" applyFont="1" applyAlignment="1">
      <alignment horizontal="right"/>
    </xf>
    <xf numFmtId="164" fontId="2" fillId="0" borderId="0" xfId="1" applyNumberFormat="1" applyFont="1" applyFill="1" applyBorder="1"/>
    <xf numFmtId="0" fontId="2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43" fontId="2" fillId="0" borderId="0" xfId="1" applyFont="1" applyFill="1"/>
    <xf numFmtId="43" fontId="2" fillId="0" borderId="1" xfId="1" applyFont="1" applyBorder="1"/>
    <xf numFmtId="43" fontId="2" fillId="0" borderId="0" xfId="1" applyFont="1"/>
    <xf numFmtId="164" fontId="2" fillId="0" borderId="1" xfId="1" applyNumberFormat="1" applyFont="1" applyFill="1" applyBorder="1"/>
    <xf numFmtId="43" fontId="2" fillId="0" borderId="0" xfId="1" applyFont="1" applyBorder="1"/>
    <xf numFmtId="0" fontId="1" fillId="0" borderId="0" xfId="0" applyFont="1" applyFill="1"/>
    <xf numFmtId="43" fontId="1" fillId="0" borderId="0" xfId="1" applyFont="1" applyFill="1" applyBorder="1"/>
    <xf numFmtId="43" fontId="1" fillId="0" borderId="1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1" xfId="1" applyFont="1" applyFill="1" applyBorder="1"/>
    <xf numFmtId="43" fontId="1" fillId="0" borderId="2" xfId="1" applyFont="1" applyFill="1" applyBorder="1"/>
    <xf numFmtId="43" fontId="1" fillId="0" borderId="0" xfId="1" applyFont="1" applyFill="1"/>
    <xf numFmtId="43" fontId="1" fillId="0" borderId="1" xfId="1" applyFont="1" applyBorder="1"/>
    <xf numFmtId="43" fontId="1" fillId="0" borderId="0" xfId="1" applyFont="1"/>
    <xf numFmtId="164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1" xfId="1" applyFont="1" applyFill="1" applyBorder="1"/>
    <xf numFmtId="43" fontId="1" fillId="0" borderId="2" xfId="1" applyFont="1" applyFill="1" applyBorder="1"/>
    <xf numFmtId="43" fontId="1" fillId="0" borderId="0" xfId="1" applyFont="1" applyFill="1"/>
    <xf numFmtId="43" fontId="1" fillId="0" borderId="1" xfId="1" applyFont="1" applyBorder="1"/>
    <xf numFmtId="43" fontId="1" fillId="0" borderId="0" xfId="1" applyFont="1"/>
    <xf numFmtId="43" fontId="1" fillId="0" borderId="0" xfId="1" applyFont="1" applyBorder="1"/>
  </cellXfs>
  <cellStyles count="4">
    <cellStyle name="Comma" xfId="1" builtinId="3"/>
    <cellStyle name="Comma 10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zoomScale="75" zoomScaleNormal="75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515625" style="1" customWidth="1"/>
    <col min="6" max="6" width="18.5703125" style="8" bestFit="1" customWidth="1"/>
    <col min="7" max="7" width="2.28515625" style="1" customWidth="1"/>
    <col min="8" max="8" width="18.5703125" style="8" bestFit="1" customWidth="1"/>
    <col min="9" max="16384" width="9.140625" style="1"/>
  </cols>
  <sheetData>
    <row r="1" spans="1:8" ht="27.95" customHeight="1" x14ac:dyDescent="0.25">
      <c r="A1" s="4" t="s">
        <v>123</v>
      </c>
      <c r="B1" s="5"/>
      <c r="C1" s="5"/>
      <c r="D1" s="5"/>
      <c r="E1" s="5"/>
      <c r="F1" s="7"/>
      <c r="G1" s="5"/>
      <c r="H1" s="7"/>
    </row>
    <row r="2" spans="1:8" ht="15.95" customHeight="1" x14ac:dyDescent="0.25">
      <c r="A2" s="15" t="s">
        <v>134</v>
      </c>
      <c r="B2" s="16"/>
      <c r="F2" s="17" t="s">
        <v>124</v>
      </c>
      <c r="H2" s="17" t="s">
        <v>121</v>
      </c>
    </row>
    <row r="3" spans="1:8" ht="24.95" customHeight="1" x14ac:dyDescent="0.2"/>
    <row r="4" spans="1:8" x14ac:dyDescent="0.2">
      <c r="B4" s="2" t="s">
        <v>0</v>
      </c>
    </row>
    <row r="5" spans="1:8" x14ac:dyDescent="0.2">
      <c r="B5" s="1" t="s">
        <v>61</v>
      </c>
    </row>
    <row r="6" spans="1:8" ht="12.75" customHeight="1" x14ac:dyDescent="0.2">
      <c r="C6" s="1" t="s">
        <v>1</v>
      </c>
      <c r="E6" s="1" t="s">
        <v>60</v>
      </c>
      <c r="F6" s="24">
        <v>146066607.69</v>
      </c>
      <c r="G6" s="1" t="s">
        <v>60</v>
      </c>
      <c r="H6" s="33">
        <v>97559865.299999982</v>
      </c>
    </row>
    <row r="7" spans="1:8" x14ac:dyDescent="0.2">
      <c r="C7" s="1" t="s">
        <v>2</v>
      </c>
      <c r="F7" s="24">
        <v>27851023.900000002</v>
      </c>
      <c r="H7" s="33">
        <v>25059228.899999995</v>
      </c>
    </row>
    <row r="8" spans="1:8" x14ac:dyDescent="0.2">
      <c r="C8" s="1" t="s">
        <v>3</v>
      </c>
      <c r="F8" s="24">
        <v>2490011.04</v>
      </c>
      <c r="H8" s="33">
        <v>2573299.48</v>
      </c>
    </row>
    <row r="9" spans="1:8" x14ac:dyDescent="0.2">
      <c r="C9" s="1" t="s">
        <v>117</v>
      </c>
      <c r="F9" s="24">
        <v>0</v>
      </c>
      <c r="H9" s="33">
        <v>0</v>
      </c>
    </row>
    <row r="10" spans="1:8" x14ac:dyDescent="0.2">
      <c r="C10" s="1" t="s">
        <v>4</v>
      </c>
      <c r="F10" s="24">
        <v>2448527.4500000002</v>
      </c>
      <c r="H10" s="33">
        <v>2791918.98</v>
      </c>
    </row>
    <row r="11" spans="1:8" x14ac:dyDescent="0.2">
      <c r="C11" s="1" t="s">
        <v>5</v>
      </c>
      <c r="F11" s="24">
        <v>7144289.3600000003</v>
      </c>
      <c r="H11" s="33">
        <v>6653104.6999999993</v>
      </c>
    </row>
    <row r="12" spans="1:8" x14ac:dyDescent="0.2">
      <c r="C12" s="1" t="s">
        <v>6</v>
      </c>
      <c r="E12" s="5"/>
      <c r="F12" s="25">
        <v>537893.92999999993</v>
      </c>
      <c r="G12" s="5"/>
      <c r="H12" s="34">
        <v>185294.50999999995</v>
      </c>
    </row>
    <row r="13" spans="1:8" x14ac:dyDescent="0.2">
      <c r="D13" s="1" t="s">
        <v>7</v>
      </c>
      <c r="F13" s="24">
        <v>186538353.37</v>
      </c>
      <c r="H13" s="33">
        <v>134822711.86999997</v>
      </c>
    </row>
    <row r="14" spans="1:8" x14ac:dyDescent="0.2">
      <c r="F14" s="24"/>
      <c r="H14" s="33"/>
    </row>
    <row r="15" spans="1:8" x14ac:dyDescent="0.2">
      <c r="B15" s="1" t="s">
        <v>8</v>
      </c>
      <c r="F15" s="24"/>
      <c r="H15" s="33"/>
    </row>
    <row r="16" spans="1:8" x14ac:dyDescent="0.2">
      <c r="C16" s="1" t="s">
        <v>9</v>
      </c>
      <c r="F16" s="24">
        <v>8795422.6300000008</v>
      </c>
      <c r="H16" s="33">
        <v>8102072.6500000004</v>
      </c>
    </row>
    <row r="17" spans="2:8" x14ac:dyDescent="0.2">
      <c r="C17" s="1" t="s">
        <v>3</v>
      </c>
      <c r="F17" s="24">
        <v>16246862.9</v>
      </c>
      <c r="H17" s="33">
        <v>16052697.609999999</v>
      </c>
    </row>
    <row r="18" spans="2:8" x14ac:dyDescent="0.2">
      <c r="C18" s="1" t="s">
        <v>117</v>
      </c>
      <c r="F18" s="24">
        <v>0</v>
      </c>
      <c r="H18" s="33">
        <v>0</v>
      </c>
    </row>
    <row r="19" spans="2:8" x14ac:dyDescent="0.2">
      <c r="C19" s="1" t="s">
        <v>10</v>
      </c>
      <c r="F19" s="24">
        <v>14085346.310000001</v>
      </c>
      <c r="H19" s="33">
        <v>14085346.310000001</v>
      </c>
    </row>
    <row r="20" spans="2:8" x14ac:dyDescent="0.2">
      <c r="C20" s="1" t="s">
        <v>11</v>
      </c>
      <c r="F20" s="24">
        <v>5346489.24</v>
      </c>
      <c r="H20" s="33">
        <v>6047955.79</v>
      </c>
    </row>
    <row r="21" spans="2:8" x14ac:dyDescent="0.2">
      <c r="C21" s="1" t="s">
        <v>116</v>
      </c>
      <c r="F21" s="24">
        <v>57190409.5</v>
      </c>
      <c r="H21" s="33">
        <v>26215248.559999999</v>
      </c>
    </row>
    <row r="22" spans="2:8" x14ac:dyDescent="0.2">
      <c r="C22" s="1" t="s">
        <v>12</v>
      </c>
      <c r="F22" s="24">
        <v>217999015.06999999</v>
      </c>
      <c r="H22" s="33">
        <v>212818423.28999999</v>
      </c>
    </row>
    <row r="23" spans="2:8" x14ac:dyDescent="0.2">
      <c r="C23" s="1" t="s">
        <v>13</v>
      </c>
      <c r="F23" s="24">
        <v>19222088.609999999</v>
      </c>
      <c r="H23" s="33">
        <v>20364614.899999999</v>
      </c>
    </row>
    <row r="24" spans="2:8" x14ac:dyDescent="0.2">
      <c r="C24" s="1" t="s">
        <v>112</v>
      </c>
      <c r="E24" s="5"/>
      <c r="F24" s="25">
        <v>214928472.63999999</v>
      </c>
      <c r="G24" s="5"/>
      <c r="H24" s="34">
        <v>212964039.63999999</v>
      </c>
    </row>
    <row r="25" spans="2:8" x14ac:dyDescent="0.2">
      <c r="D25" s="1" t="s">
        <v>14</v>
      </c>
      <c r="F25" s="24">
        <v>553814106.89999998</v>
      </c>
      <c r="H25" s="33">
        <v>516650398.74999994</v>
      </c>
    </row>
    <row r="26" spans="2:8" ht="6" customHeight="1" x14ac:dyDescent="0.2">
      <c r="E26" s="5"/>
      <c r="F26" s="25"/>
      <c r="G26" s="5"/>
      <c r="H26" s="34"/>
    </row>
    <row r="27" spans="2:8" ht="6" customHeight="1" x14ac:dyDescent="0.2">
      <c r="E27" s="9"/>
      <c r="F27" s="24"/>
      <c r="G27" s="9"/>
      <c r="H27" s="33"/>
    </row>
    <row r="28" spans="2:8" s="2" customFormat="1" x14ac:dyDescent="0.2">
      <c r="D28" s="2" t="s">
        <v>15</v>
      </c>
      <c r="E28" s="5" t="s">
        <v>60</v>
      </c>
      <c r="F28" s="25">
        <v>740352460.26999998</v>
      </c>
      <c r="G28" s="5" t="s">
        <v>60</v>
      </c>
      <c r="H28" s="34">
        <v>651473110.61999989</v>
      </c>
    </row>
    <row r="29" spans="2:8" x14ac:dyDescent="0.2">
      <c r="F29" s="24"/>
      <c r="H29" s="33"/>
    </row>
    <row r="30" spans="2:8" x14ac:dyDescent="0.2">
      <c r="B30" s="2" t="s">
        <v>16</v>
      </c>
      <c r="F30" s="24"/>
      <c r="H30" s="33"/>
    </row>
    <row r="31" spans="2:8" x14ac:dyDescent="0.2">
      <c r="B31" s="1" t="s">
        <v>17</v>
      </c>
      <c r="F31" s="24"/>
      <c r="H31" s="33"/>
    </row>
    <row r="32" spans="2:8" x14ac:dyDescent="0.2">
      <c r="C32" s="1" t="s">
        <v>18</v>
      </c>
      <c r="E32" s="1" t="s">
        <v>60</v>
      </c>
      <c r="F32" s="24">
        <v>34208537.030000001</v>
      </c>
      <c r="G32" s="1" t="s">
        <v>60</v>
      </c>
      <c r="H32" s="33">
        <v>24626818.879999999</v>
      </c>
    </row>
    <row r="33" spans="2:8" x14ac:dyDescent="0.2">
      <c r="C33" s="1" t="s">
        <v>19</v>
      </c>
      <c r="F33" s="24">
        <v>5392068.4400000004</v>
      </c>
      <c r="H33" s="33">
        <v>4299668.42</v>
      </c>
    </row>
    <row r="34" spans="2:8" x14ac:dyDescent="0.2">
      <c r="C34" s="1" t="s">
        <v>20</v>
      </c>
      <c r="F34" s="24">
        <v>615661.02</v>
      </c>
      <c r="H34" s="33">
        <v>584369.92000000004</v>
      </c>
    </row>
    <row r="35" spans="2:8" x14ac:dyDescent="0.2">
      <c r="C35" s="1" t="s">
        <v>118</v>
      </c>
      <c r="F35" s="24">
        <v>9984633.6400000006</v>
      </c>
      <c r="H35" s="33">
        <v>12161398.370000001</v>
      </c>
    </row>
    <row r="36" spans="2:8" x14ac:dyDescent="0.2">
      <c r="C36" s="1" t="s">
        <v>22</v>
      </c>
      <c r="F36" s="24">
        <v>5981483.6099999994</v>
      </c>
      <c r="H36" s="33">
        <v>6404179.2699999996</v>
      </c>
    </row>
    <row r="37" spans="2:8" x14ac:dyDescent="0.2">
      <c r="C37" s="1" t="s">
        <v>23</v>
      </c>
      <c r="E37" s="5"/>
      <c r="F37" s="25">
        <v>81149.73</v>
      </c>
      <c r="G37" s="5"/>
      <c r="H37" s="34">
        <v>81229.52</v>
      </c>
    </row>
    <row r="38" spans="2:8" x14ac:dyDescent="0.2">
      <c r="D38" s="1" t="s">
        <v>24</v>
      </c>
      <c r="F38" s="24">
        <v>56263533.469999999</v>
      </c>
      <c r="H38" s="33">
        <v>48157664.380000003</v>
      </c>
    </row>
    <row r="39" spans="2:8" x14ac:dyDescent="0.2">
      <c r="F39" s="24"/>
      <c r="H39" s="33"/>
    </row>
    <row r="40" spans="2:8" x14ac:dyDescent="0.2">
      <c r="B40" s="1" t="s">
        <v>25</v>
      </c>
      <c r="F40" s="24"/>
      <c r="H40" s="33"/>
    </row>
    <row r="41" spans="2:8" x14ac:dyDescent="0.2">
      <c r="C41" s="1" t="s">
        <v>19</v>
      </c>
      <c r="F41" s="24">
        <v>96088845.489999995</v>
      </c>
      <c r="H41" s="33">
        <v>74749977.930000007</v>
      </c>
    </row>
    <row r="42" spans="2:8" x14ac:dyDescent="0.2">
      <c r="C42" s="1" t="s">
        <v>20</v>
      </c>
      <c r="F42" s="24">
        <v>928903.81</v>
      </c>
      <c r="H42" s="33">
        <v>1544564.83</v>
      </c>
    </row>
    <row r="43" spans="2:8" x14ac:dyDescent="0.2">
      <c r="C43" s="1" t="s">
        <v>22</v>
      </c>
      <c r="E43" s="5"/>
      <c r="F43" s="25">
        <v>6005280.8600000003</v>
      </c>
      <c r="G43" s="5"/>
      <c r="H43" s="34">
        <v>5288446.870000001</v>
      </c>
    </row>
    <row r="44" spans="2:8" x14ac:dyDescent="0.2">
      <c r="D44" s="1" t="s">
        <v>26</v>
      </c>
      <c r="F44" s="24">
        <v>103023030.16</v>
      </c>
      <c r="H44" s="33">
        <v>81582989.63000001</v>
      </c>
    </row>
    <row r="45" spans="2:8" ht="6" customHeight="1" x14ac:dyDescent="0.2">
      <c r="E45" s="5"/>
      <c r="F45" s="25"/>
      <c r="G45" s="5"/>
      <c r="H45" s="34"/>
    </row>
    <row r="46" spans="2:8" ht="6" customHeight="1" x14ac:dyDescent="0.2">
      <c r="E46" s="9"/>
      <c r="F46" s="24"/>
      <c r="G46" s="9"/>
      <c r="H46" s="33"/>
    </row>
    <row r="47" spans="2:8" s="2" customFormat="1" x14ac:dyDescent="0.2">
      <c r="D47" s="2" t="s">
        <v>27</v>
      </c>
      <c r="E47" s="5" t="s">
        <v>60</v>
      </c>
      <c r="F47" s="25">
        <v>159286563.63</v>
      </c>
      <c r="G47" s="5" t="s">
        <v>60</v>
      </c>
      <c r="H47" s="34">
        <v>129740654.01000002</v>
      </c>
    </row>
    <row r="48" spans="2:8" x14ac:dyDescent="0.2">
      <c r="F48" s="24"/>
      <c r="H48" s="33"/>
    </row>
    <row r="49" spans="1:8" x14ac:dyDescent="0.2">
      <c r="B49" s="2" t="s">
        <v>125</v>
      </c>
      <c r="F49" s="24"/>
      <c r="H49" s="33"/>
    </row>
    <row r="50" spans="1:8" x14ac:dyDescent="0.2">
      <c r="F50" s="24"/>
      <c r="H50" s="33"/>
    </row>
    <row r="51" spans="1:8" x14ac:dyDescent="0.2">
      <c r="C51" s="1" t="s">
        <v>126</v>
      </c>
      <c r="E51" s="1" t="s">
        <v>60</v>
      </c>
      <c r="F51" s="24">
        <v>425746342.61000001</v>
      </c>
      <c r="G51" s="1" t="s">
        <v>60</v>
      </c>
      <c r="H51" s="33">
        <v>411317047.38999999</v>
      </c>
    </row>
    <row r="52" spans="1:8" x14ac:dyDescent="0.2">
      <c r="C52" s="1" t="s">
        <v>28</v>
      </c>
      <c r="F52" s="24"/>
      <c r="H52" s="33"/>
    </row>
    <row r="53" spans="1:8" x14ac:dyDescent="0.2">
      <c r="D53" s="1" t="s">
        <v>29</v>
      </c>
      <c r="F53" s="24">
        <v>2892054.68</v>
      </c>
      <c r="H53" s="33">
        <v>2678754.16</v>
      </c>
    </row>
    <row r="54" spans="1:8" x14ac:dyDescent="0.2">
      <c r="D54" s="1" t="s">
        <v>30</v>
      </c>
      <c r="F54" s="24">
        <v>8357277.3799999999</v>
      </c>
      <c r="H54" s="33">
        <v>9317770.3399999999</v>
      </c>
    </row>
    <row r="55" spans="1:8" x14ac:dyDescent="0.2">
      <c r="D55" s="1" t="s">
        <v>62</v>
      </c>
      <c r="F55" s="24">
        <v>19603212.629999999</v>
      </c>
      <c r="H55" s="33">
        <v>19394006.460000001</v>
      </c>
    </row>
    <row r="56" spans="1:8" x14ac:dyDescent="0.2">
      <c r="D56" s="1" t="s">
        <v>31</v>
      </c>
      <c r="F56" s="24">
        <v>31609510.600000001</v>
      </c>
      <c r="H56" s="33">
        <v>3024143.1500000004</v>
      </c>
    </row>
    <row r="57" spans="1:8" x14ac:dyDescent="0.2">
      <c r="C57" s="1" t="s">
        <v>32</v>
      </c>
      <c r="E57" s="5"/>
      <c r="F57" s="25">
        <v>92857498.74000001</v>
      </c>
      <c r="G57" s="5"/>
      <c r="H57" s="34">
        <v>76000735.109999955</v>
      </c>
    </row>
    <row r="58" spans="1:8" ht="6" customHeight="1" x14ac:dyDescent="0.2">
      <c r="F58" s="24"/>
      <c r="H58" s="33"/>
    </row>
    <row r="59" spans="1:8" s="2" customFormat="1" ht="13.5" thickBot="1" x14ac:dyDescent="0.25">
      <c r="D59" s="2" t="s">
        <v>127</v>
      </c>
      <c r="E59" s="10" t="s">
        <v>60</v>
      </c>
      <c r="F59" s="26">
        <v>581065896.6400001</v>
      </c>
      <c r="G59" s="10" t="s">
        <v>60</v>
      </c>
      <c r="H59" s="35">
        <v>521732456.6099999</v>
      </c>
    </row>
    <row r="60" spans="1:8" ht="13.5" thickTop="1" x14ac:dyDescent="0.2">
      <c r="A60" s="5"/>
      <c r="B60" s="5"/>
      <c r="C60" s="5"/>
      <c r="D60" s="5"/>
      <c r="E60" s="5"/>
      <c r="F60" s="30"/>
      <c r="G60" s="5"/>
      <c r="H60" s="30"/>
    </row>
    <row r="61" spans="1:8" x14ac:dyDescent="0.2">
      <c r="F61" s="18"/>
      <c r="H61" s="18"/>
    </row>
    <row r="62" spans="1:8" x14ac:dyDescent="0.2">
      <c r="B62" s="14" t="s">
        <v>115</v>
      </c>
      <c r="F62" s="18"/>
      <c r="H62" s="18"/>
    </row>
    <row r="63" spans="1:8" x14ac:dyDescent="0.2">
      <c r="F63" s="18"/>
      <c r="H63" s="18"/>
    </row>
    <row r="64" spans="1:8" x14ac:dyDescent="0.2">
      <c r="F64" s="18">
        <f>+F28-F47-F59</f>
        <v>0</v>
      </c>
      <c r="H64" s="18">
        <f>+H28-H47-H59</f>
        <v>0</v>
      </c>
    </row>
    <row r="65" spans="6:8" x14ac:dyDescent="0.2">
      <c r="F65" s="13"/>
      <c r="H65" s="13"/>
    </row>
    <row r="66" spans="6:8" x14ac:dyDescent="0.2">
      <c r="F66" s="13"/>
      <c r="H66" s="13"/>
    </row>
    <row r="67" spans="6:8" x14ac:dyDescent="0.2">
      <c r="F67" s="13"/>
      <c r="H67" s="13"/>
    </row>
    <row r="68" spans="6:8" x14ac:dyDescent="0.2">
      <c r="F68" s="13"/>
      <c r="H68" s="13"/>
    </row>
    <row r="69" spans="6:8" x14ac:dyDescent="0.2">
      <c r="F69" s="13"/>
      <c r="H69" s="13"/>
    </row>
    <row r="70" spans="6:8" x14ac:dyDescent="0.2">
      <c r="F70" s="13"/>
      <c r="H70" s="13"/>
    </row>
    <row r="71" spans="6:8" x14ac:dyDescent="0.2">
      <c r="F71" s="13"/>
      <c r="H71" s="13"/>
    </row>
  </sheetData>
  <phoneticPr fontId="0" type="noConversion"/>
  <pageMargins left="1" right="1" top="0.75" bottom="1" header="0.5" footer="0.5"/>
  <pageSetup scale="76" firstPageNumber="2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61.7109375" style="1" customWidth="1"/>
    <col min="5" max="5" width="2.28515625" style="1" customWidth="1"/>
    <col min="6" max="6" width="24.140625" style="13" bestFit="1" customWidth="1"/>
    <col min="7" max="7" width="2.28515625" style="1" customWidth="1"/>
    <col min="8" max="8" width="24.7109375" style="13" bestFit="1" customWidth="1"/>
    <col min="9" max="16384" width="9.140625" style="1"/>
  </cols>
  <sheetData>
    <row r="1" spans="1:8" ht="27.95" customHeight="1" x14ac:dyDescent="0.25">
      <c r="A1" s="4" t="s">
        <v>128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MILWAUKEE</v>
      </c>
      <c r="C2" s="16"/>
      <c r="F2" s="19" t="s">
        <v>129</v>
      </c>
      <c r="H2" s="19" t="s">
        <v>122</v>
      </c>
    </row>
    <row r="3" spans="1:8" ht="24.95" customHeight="1" x14ac:dyDescent="0.2">
      <c r="F3" s="12"/>
      <c r="H3" s="12"/>
    </row>
    <row r="4" spans="1:8" x14ac:dyDescent="0.2">
      <c r="B4" s="2" t="s">
        <v>33</v>
      </c>
    </row>
    <row r="5" spans="1:8" x14ac:dyDescent="0.2">
      <c r="C5" s="1" t="s">
        <v>34</v>
      </c>
    </row>
    <row r="6" spans="1:8" x14ac:dyDescent="0.2">
      <c r="C6" s="32" t="s">
        <v>135</v>
      </c>
      <c r="E6" s="1" t="s">
        <v>60</v>
      </c>
      <c r="F6" s="24">
        <v>202194691.41000003</v>
      </c>
      <c r="G6" s="1" t="s">
        <v>60</v>
      </c>
      <c r="H6" s="36">
        <v>196087402.94999999</v>
      </c>
    </row>
    <row r="7" spans="1:8" x14ac:dyDescent="0.2">
      <c r="C7" s="1" t="s">
        <v>35</v>
      </c>
      <c r="F7" s="24">
        <v>73333366.600000009</v>
      </c>
      <c r="H7" s="36">
        <v>72808105.849999994</v>
      </c>
    </row>
    <row r="8" spans="1:8" x14ac:dyDescent="0.2">
      <c r="C8" s="1" t="s">
        <v>36</v>
      </c>
      <c r="F8" s="24">
        <v>20759752.060000002</v>
      </c>
      <c r="H8" s="36">
        <v>22167473.849999998</v>
      </c>
    </row>
    <row r="9" spans="1:8" x14ac:dyDescent="0.2">
      <c r="C9" s="1" t="s">
        <v>37</v>
      </c>
      <c r="F9" s="24">
        <v>24066558.400000002</v>
      </c>
      <c r="H9" s="36">
        <v>21777475.399999999</v>
      </c>
    </row>
    <row r="10" spans="1:8" x14ac:dyDescent="0.2">
      <c r="C10" s="1" t="s">
        <v>38</v>
      </c>
      <c r="F10" s="24"/>
      <c r="H10" s="36"/>
    </row>
    <row r="11" spans="1:8" x14ac:dyDescent="0.2">
      <c r="C11" s="32" t="s">
        <v>136</v>
      </c>
      <c r="F11" s="24">
        <v>52124223.559999995</v>
      </c>
      <c r="H11" s="36">
        <v>49577193.960000001</v>
      </c>
    </row>
    <row r="12" spans="1:8" x14ac:dyDescent="0.2">
      <c r="C12" s="1" t="s">
        <v>39</v>
      </c>
      <c r="F12" s="24">
        <v>0</v>
      </c>
      <c r="H12" s="36">
        <v>0</v>
      </c>
    </row>
    <row r="13" spans="1:8" x14ac:dyDescent="0.2">
      <c r="C13" s="1" t="s">
        <v>40</v>
      </c>
      <c r="F13" s="24">
        <v>485522.78</v>
      </c>
      <c r="H13" s="36">
        <v>417656.4</v>
      </c>
    </row>
    <row r="14" spans="1:8" x14ac:dyDescent="0.2">
      <c r="C14" s="1" t="s">
        <v>41</v>
      </c>
      <c r="E14" s="5"/>
      <c r="F14" s="25">
        <v>34473153.879999973</v>
      </c>
      <c r="G14" s="5"/>
      <c r="H14" s="37">
        <v>31496246.600000016</v>
      </c>
    </row>
    <row r="15" spans="1:8" x14ac:dyDescent="0.2">
      <c r="D15" s="2" t="s">
        <v>63</v>
      </c>
      <c r="E15" s="2"/>
      <c r="F15" s="24">
        <v>407437268.69</v>
      </c>
      <c r="G15" s="2"/>
      <c r="H15" s="36">
        <v>394331555.00999993</v>
      </c>
    </row>
    <row r="16" spans="1:8" x14ac:dyDescent="0.2">
      <c r="F16" s="24"/>
      <c r="H16" s="36"/>
    </row>
    <row r="17" spans="2:8" x14ac:dyDescent="0.2">
      <c r="B17" s="2" t="s">
        <v>42</v>
      </c>
      <c r="F17" s="24"/>
      <c r="H17" s="36"/>
    </row>
    <row r="18" spans="2:8" x14ac:dyDescent="0.2">
      <c r="C18" s="1" t="s">
        <v>43</v>
      </c>
      <c r="F18" s="24">
        <v>345541980.69</v>
      </c>
      <c r="H18" s="36">
        <v>339731401.38999999</v>
      </c>
    </row>
    <row r="19" spans="2:8" x14ac:dyDescent="0.2">
      <c r="C19" s="1" t="s">
        <v>44</v>
      </c>
      <c r="F19" s="24">
        <v>21722976.859999999</v>
      </c>
      <c r="H19" s="36">
        <v>21829120.770000003</v>
      </c>
    </row>
    <row r="20" spans="2:8" x14ac:dyDescent="0.2">
      <c r="C20" s="1" t="s">
        <v>45</v>
      </c>
      <c r="F20" s="24">
        <v>132381475.97999999</v>
      </c>
      <c r="H20" s="36">
        <v>118558428.57000001</v>
      </c>
    </row>
    <row r="21" spans="2:8" x14ac:dyDescent="0.2">
      <c r="C21" s="1" t="s">
        <v>46</v>
      </c>
      <c r="F21" s="24">
        <v>1188798.2599999798</v>
      </c>
      <c r="H21" s="36">
        <v>950314.98999999289</v>
      </c>
    </row>
    <row r="22" spans="2:8" x14ac:dyDescent="0.2">
      <c r="C22" s="1" t="s">
        <v>47</v>
      </c>
      <c r="E22" s="5"/>
      <c r="F22" s="25">
        <v>16427254.09</v>
      </c>
      <c r="G22" s="5"/>
      <c r="H22" s="37">
        <v>15729028.49</v>
      </c>
    </row>
    <row r="23" spans="2:8" x14ac:dyDescent="0.2">
      <c r="D23" s="2" t="s">
        <v>48</v>
      </c>
      <c r="E23" s="2"/>
      <c r="F23" s="27">
        <v>517262485.87999994</v>
      </c>
      <c r="G23" s="2"/>
      <c r="H23" s="39">
        <v>496798294.20999998</v>
      </c>
    </row>
    <row r="24" spans="2:8" ht="6" customHeight="1" x14ac:dyDescent="0.2">
      <c r="E24" s="5"/>
      <c r="F24" s="28"/>
      <c r="G24" s="5"/>
      <c r="H24" s="40"/>
    </row>
    <row r="25" spans="2:8" ht="6" customHeight="1" x14ac:dyDescent="0.2">
      <c r="F25" s="29"/>
      <c r="H25" s="41"/>
    </row>
    <row r="26" spans="2:8" x14ac:dyDescent="0.2">
      <c r="D26" s="2" t="s">
        <v>49</v>
      </c>
      <c r="E26" s="2"/>
      <c r="F26" s="24">
        <v>-109825217.18999994</v>
      </c>
      <c r="G26" s="2"/>
      <c r="H26" s="36">
        <v>-102466739.20000005</v>
      </c>
    </row>
    <row r="27" spans="2:8" x14ac:dyDescent="0.2">
      <c r="F27" s="24"/>
      <c r="H27" s="36"/>
    </row>
    <row r="28" spans="2:8" x14ac:dyDescent="0.2">
      <c r="B28" s="2" t="s">
        <v>50</v>
      </c>
      <c r="F28" s="24"/>
      <c r="H28" s="36"/>
    </row>
    <row r="29" spans="2:8" x14ac:dyDescent="0.2">
      <c r="C29" s="1" t="s">
        <v>51</v>
      </c>
      <c r="F29" s="24">
        <v>100146471.79000001</v>
      </c>
      <c r="H29" s="36">
        <v>98976013.430000007</v>
      </c>
    </row>
    <row r="30" spans="2:8" x14ac:dyDescent="0.2">
      <c r="C30" s="1" t="s">
        <v>52</v>
      </c>
      <c r="F30" s="24">
        <v>1587387.14</v>
      </c>
      <c r="H30" s="36">
        <v>6075</v>
      </c>
    </row>
    <row r="31" spans="2:8" x14ac:dyDescent="0.2">
      <c r="C31" s="1" t="s">
        <v>113</v>
      </c>
      <c r="F31" s="24"/>
      <c r="H31" s="36"/>
    </row>
    <row r="32" spans="2:8" x14ac:dyDescent="0.2">
      <c r="C32" s="1" t="s">
        <v>114</v>
      </c>
      <c r="E32" s="9"/>
      <c r="F32" s="24">
        <v>1391524.5500000003</v>
      </c>
      <c r="G32" s="9"/>
      <c r="H32" s="36">
        <v>205363.42000000004</v>
      </c>
    </row>
    <row r="33" spans="2:8" x14ac:dyDescent="0.2">
      <c r="C33" s="3" t="s">
        <v>57</v>
      </c>
      <c r="D33" s="3"/>
      <c r="E33" s="3"/>
      <c r="F33" s="24">
        <v>-1449580.92</v>
      </c>
      <c r="G33" s="3"/>
      <c r="H33" s="36">
        <v>-1987427</v>
      </c>
    </row>
    <row r="34" spans="2:8" x14ac:dyDescent="0.2">
      <c r="C34" s="1" t="s">
        <v>58</v>
      </c>
      <c r="F34" s="24">
        <v>-3104365.33</v>
      </c>
      <c r="H34" s="36">
        <v>-2928149.9299999997</v>
      </c>
    </row>
    <row r="35" spans="2:8" x14ac:dyDescent="0.2">
      <c r="C35" s="1" t="s">
        <v>119</v>
      </c>
      <c r="F35" s="24">
        <v>-7371707.1799999997</v>
      </c>
      <c r="H35" s="36">
        <v>-7790385.1299999999</v>
      </c>
    </row>
    <row r="36" spans="2:8" x14ac:dyDescent="0.2">
      <c r="C36" s="1" t="s">
        <v>31</v>
      </c>
      <c r="E36" s="5"/>
      <c r="F36" s="25">
        <v>7679349.4800000004</v>
      </c>
      <c r="G36" s="5"/>
      <c r="H36" s="37">
        <v>4383381.7199999988</v>
      </c>
    </row>
    <row r="37" spans="2:8" x14ac:dyDescent="0.2">
      <c r="D37" s="1" t="s">
        <v>53</v>
      </c>
      <c r="F37" s="24"/>
      <c r="H37" s="36"/>
    </row>
    <row r="38" spans="2:8" x14ac:dyDescent="0.2">
      <c r="D38" s="1" t="s">
        <v>54</v>
      </c>
      <c r="F38" s="24">
        <v>-10946137.659999933</v>
      </c>
      <c r="H38" s="36">
        <v>-11601867.690000042</v>
      </c>
    </row>
    <row r="39" spans="2:8" x14ac:dyDescent="0.2">
      <c r="F39" s="24"/>
      <c r="H39" s="36"/>
    </row>
    <row r="40" spans="2:8" x14ac:dyDescent="0.2">
      <c r="C40" s="1" t="s">
        <v>120</v>
      </c>
      <c r="F40" s="24">
        <v>68454006.439999998</v>
      </c>
      <c r="H40" s="36">
        <v>13042866.92</v>
      </c>
    </row>
    <row r="41" spans="2:8" x14ac:dyDescent="0.2">
      <c r="C41" s="1" t="s">
        <v>55</v>
      </c>
      <c r="F41" s="24">
        <v>1825571.25</v>
      </c>
      <c r="H41" s="36">
        <v>3678261.74</v>
      </c>
    </row>
    <row r="42" spans="2:8" x14ac:dyDescent="0.2">
      <c r="C42" s="1" t="s">
        <v>56</v>
      </c>
      <c r="F42" s="24">
        <v>0</v>
      </c>
      <c r="H42" s="36">
        <v>0</v>
      </c>
    </row>
    <row r="43" spans="2:8" ht="6" customHeight="1" x14ac:dyDescent="0.2">
      <c r="E43" s="5"/>
      <c r="F43" s="28"/>
      <c r="G43" s="5"/>
      <c r="H43" s="40"/>
    </row>
    <row r="44" spans="2:8" ht="6" customHeight="1" x14ac:dyDescent="0.2">
      <c r="F44" s="29"/>
      <c r="H44" s="41"/>
    </row>
    <row r="45" spans="2:8" x14ac:dyDescent="0.2">
      <c r="D45" s="2" t="s">
        <v>130</v>
      </c>
      <c r="E45" s="2"/>
      <c r="F45" s="24">
        <v>59333440.030000061</v>
      </c>
      <c r="G45" s="2"/>
      <c r="H45" s="36">
        <v>5119260.9699999578</v>
      </c>
    </row>
    <row r="46" spans="2:8" x14ac:dyDescent="0.2">
      <c r="F46" s="24"/>
      <c r="H46" s="36"/>
    </row>
    <row r="47" spans="2:8" x14ac:dyDescent="0.2">
      <c r="B47" s="2" t="s">
        <v>125</v>
      </c>
      <c r="F47" s="24"/>
      <c r="H47" s="36"/>
    </row>
    <row r="48" spans="2:8" x14ac:dyDescent="0.2">
      <c r="C48" s="1" t="s">
        <v>131</v>
      </c>
      <c r="F48" s="24">
        <v>521732456.61000001</v>
      </c>
      <c r="H48" s="36">
        <v>516613195.64000005</v>
      </c>
    </row>
    <row r="49" spans="1:8" x14ac:dyDescent="0.2">
      <c r="D49" s="1" t="s">
        <v>59</v>
      </c>
      <c r="F49" s="24">
        <v>0</v>
      </c>
      <c r="H49" s="36">
        <v>0</v>
      </c>
    </row>
    <row r="50" spans="1:8" ht="6" customHeight="1" x14ac:dyDescent="0.2">
      <c r="E50" s="5"/>
      <c r="F50" s="28"/>
      <c r="G50" s="5"/>
      <c r="H50" s="40"/>
    </row>
    <row r="51" spans="1:8" ht="6" customHeight="1" x14ac:dyDescent="0.2">
      <c r="F51" s="29"/>
      <c r="H51" s="41"/>
    </row>
    <row r="52" spans="1:8" ht="13.5" thickBot="1" x14ac:dyDescent="0.25">
      <c r="C52" s="2" t="s">
        <v>132</v>
      </c>
      <c r="E52" s="10" t="s">
        <v>60</v>
      </c>
      <c r="F52" s="26">
        <v>581065896.6400001</v>
      </c>
      <c r="G52" s="10" t="s">
        <v>60</v>
      </c>
      <c r="H52" s="38">
        <v>521732456.61000001</v>
      </c>
    </row>
    <row r="53" spans="1:8" ht="13.5" thickTop="1" x14ac:dyDescent="0.2">
      <c r="A53" s="5"/>
      <c r="B53" s="5"/>
      <c r="C53" s="5"/>
      <c r="D53" s="5"/>
      <c r="E53" s="5"/>
      <c r="F53" s="25"/>
      <c r="G53" s="5"/>
      <c r="H53" s="25"/>
    </row>
    <row r="54" spans="1:8" x14ac:dyDescent="0.2">
      <c r="F54" s="24"/>
      <c r="H54" s="24"/>
    </row>
    <row r="55" spans="1:8" x14ac:dyDescent="0.2">
      <c r="B55" s="14" t="s">
        <v>115</v>
      </c>
      <c r="F55" s="24"/>
      <c r="H55" s="24"/>
    </row>
    <row r="56" spans="1:8" x14ac:dyDescent="0.2">
      <c r="F56" s="24"/>
      <c r="H56" s="24"/>
    </row>
    <row r="57" spans="1:8" x14ac:dyDescent="0.2">
      <c r="F57" s="24">
        <f>+F52-SNP!F59</f>
        <v>0</v>
      </c>
      <c r="H57" s="24">
        <f>+H52-SNP!H59</f>
        <v>0</v>
      </c>
    </row>
  </sheetData>
  <phoneticPr fontId="0" type="noConversion"/>
  <pageMargins left="1" right="1" top="0.75" bottom="1" header="0.5" footer="0.5"/>
  <pageSetup scale="65" firstPageNumber="2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56.5703125" style="1" customWidth="1"/>
    <col min="5" max="5" width="2.28515625" style="1" customWidth="1"/>
    <col min="6" max="6" width="24.7109375" style="13" bestFit="1" customWidth="1"/>
    <col min="7" max="7" width="2.28515625" style="1" customWidth="1"/>
    <col min="8" max="8" width="24.140625" style="13" bestFit="1" customWidth="1"/>
    <col min="9" max="16384" width="9.140625" style="1"/>
  </cols>
  <sheetData>
    <row r="1" spans="1:8" ht="27.95" customHeight="1" x14ac:dyDescent="0.25">
      <c r="A1" s="4" t="s">
        <v>133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MILWAUKEE</v>
      </c>
      <c r="C2" s="16"/>
      <c r="F2" s="19" t="str">
        <f>+'SRE&amp;CNP'!F2</f>
        <v>Year ended June 30, 2013</v>
      </c>
      <c r="H2" s="19" t="str">
        <f>+'SRE&amp;CNP'!H2</f>
        <v xml:space="preserve">Year ended June 30, 2012   </v>
      </c>
    </row>
    <row r="3" spans="1:8" ht="24.95" customHeight="1" x14ac:dyDescent="0.2">
      <c r="F3" s="12"/>
      <c r="H3" s="12"/>
    </row>
    <row r="4" spans="1:8" x14ac:dyDescent="0.2">
      <c r="B4" s="2" t="s">
        <v>64</v>
      </c>
    </row>
    <row r="5" spans="1:8" x14ac:dyDescent="0.2">
      <c r="C5" t="s">
        <v>65</v>
      </c>
      <c r="E5" s="1" t="s">
        <v>60</v>
      </c>
      <c r="F5" s="24">
        <v>198753284.12000003</v>
      </c>
      <c r="G5" s="1" t="s">
        <v>60</v>
      </c>
      <c r="H5" s="43">
        <v>195095906.66</v>
      </c>
    </row>
    <row r="6" spans="1:8" x14ac:dyDescent="0.2">
      <c r="C6" t="s">
        <v>66</v>
      </c>
      <c r="F6" s="24">
        <v>92664929.300000012</v>
      </c>
      <c r="H6" s="43">
        <v>98687431.329999998</v>
      </c>
    </row>
    <row r="7" spans="1:8" x14ac:dyDescent="0.2">
      <c r="C7" s="1" t="s">
        <v>37</v>
      </c>
      <c r="F7" s="24">
        <v>24225946.340000004</v>
      </c>
      <c r="H7" s="43">
        <v>21007122.539999999</v>
      </c>
    </row>
    <row r="8" spans="1:8" x14ac:dyDescent="0.2">
      <c r="C8" s="1" t="s">
        <v>38</v>
      </c>
      <c r="F8" s="24">
        <v>51334603.539999992</v>
      </c>
      <c r="H8" s="43">
        <v>50193007.850000001</v>
      </c>
    </row>
    <row r="9" spans="1:8" x14ac:dyDescent="0.2">
      <c r="C9" s="1" t="s">
        <v>39</v>
      </c>
      <c r="F9" s="24">
        <v>0</v>
      </c>
      <c r="H9" s="43">
        <v>0</v>
      </c>
    </row>
    <row r="10" spans="1:8" x14ac:dyDescent="0.2">
      <c r="C10" t="s">
        <v>67</v>
      </c>
      <c r="F10" s="24">
        <v>-350138270.46999997</v>
      </c>
      <c r="H10" s="43">
        <v>-337455352</v>
      </c>
    </row>
    <row r="11" spans="1:8" x14ac:dyDescent="0.2">
      <c r="C11" t="s">
        <v>68</v>
      </c>
      <c r="F11" s="24">
        <v>-121317352.84999998</v>
      </c>
      <c r="H11" s="43">
        <v>-119384576.41000001</v>
      </c>
    </row>
    <row r="12" spans="1:8" x14ac:dyDescent="0.2">
      <c r="C12" t="s">
        <v>69</v>
      </c>
      <c r="F12" s="24">
        <v>-21722976.859999999</v>
      </c>
      <c r="H12" s="43">
        <v>-21829120.770000003</v>
      </c>
    </row>
    <row r="13" spans="1:8" x14ac:dyDescent="0.2">
      <c r="C13" t="s">
        <v>70</v>
      </c>
      <c r="F13" s="24">
        <v>2503321.5800000005</v>
      </c>
      <c r="H13" s="43">
        <v>2258909.89</v>
      </c>
    </row>
    <row r="14" spans="1:8" x14ac:dyDescent="0.2">
      <c r="C14" t="s">
        <v>71</v>
      </c>
      <c r="F14" s="24">
        <v>485522.78</v>
      </c>
      <c r="H14" s="43">
        <v>417656.4</v>
      </c>
    </row>
    <row r="15" spans="1:8" x14ac:dyDescent="0.2">
      <c r="C15" t="s">
        <v>72</v>
      </c>
      <c r="F15" s="24">
        <v>-2928275.5500000003</v>
      </c>
      <c r="H15" s="43">
        <v>-3331211</v>
      </c>
    </row>
    <row r="16" spans="1:8" x14ac:dyDescent="0.2">
      <c r="C16" s="1" t="s">
        <v>73</v>
      </c>
      <c r="E16" s="5"/>
      <c r="F16" s="25">
        <v>34557038.769999981</v>
      </c>
      <c r="G16" s="5"/>
      <c r="H16" s="44">
        <v>29210529.960000008</v>
      </c>
    </row>
    <row r="17" spans="2:10" x14ac:dyDescent="0.2">
      <c r="D17" s="2" t="s">
        <v>74</v>
      </c>
      <c r="E17" s="2"/>
      <c r="F17" s="24">
        <v>-91582229.299999893</v>
      </c>
      <c r="G17" s="2"/>
      <c r="H17" s="43">
        <v>-85129695.549999937</v>
      </c>
    </row>
    <row r="18" spans="2:10" x14ac:dyDescent="0.2">
      <c r="F18" s="24"/>
      <c r="H18" s="43"/>
    </row>
    <row r="19" spans="2:10" x14ac:dyDescent="0.2">
      <c r="B19" s="2" t="s">
        <v>75</v>
      </c>
      <c r="F19" s="24"/>
      <c r="H19" s="43"/>
    </row>
    <row r="20" spans="2:10" x14ac:dyDescent="0.2">
      <c r="C20" t="s">
        <v>76</v>
      </c>
      <c r="F20" s="24">
        <v>450159.72000000009</v>
      </c>
      <c r="H20" s="43">
        <v>401459.66000000003</v>
      </c>
    </row>
    <row r="21" spans="2:10" x14ac:dyDescent="0.2">
      <c r="C21" t="s">
        <v>77</v>
      </c>
      <c r="F21" s="24">
        <v>2720285.1599999997</v>
      </c>
      <c r="H21" s="43">
        <v>2627824.2400000002</v>
      </c>
    </row>
    <row r="22" spans="2:10" x14ac:dyDescent="0.2">
      <c r="C22" t="s">
        <v>78</v>
      </c>
      <c r="E22" s="5"/>
      <c r="F22" s="25">
        <v>-2449321.0699999998</v>
      </c>
      <c r="G22" s="5"/>
      <c r="H22" s="44">
        <v>-2755702.6199999996</v>
      </c>
    </row>
    <row r="23" spans="2:10" x14ac:dyDescent="0.2">
      <c r="D23" s="2" t="s">
        <v>79</v>
      </c>
      <c r="E23" s="2"/>
      <c r="F23" s="27">
        <v>721123.81</v>
      </c>
      <c r="G23" s="2"/>
      <c r="H23" s="46">
        <v>273581.28000000073</v>
      </c>
      <c r="J23" s="9"/>
    </row>
    <row r="24" spans="2:10" x14ac:dyDescent="0.2">
      <c r="F24" s="24"/>
      <c r="H24" s="43"/>
      <c r="J24" s="9"/>
    </row>
    <row r="25" spans="2:10" x14ac:dyDescent="0.2">
      <c r="B25" s="2" t="s">
        <v>80</v>
      </c>
      <c r="F25" s="24"/>
      <c r="H25" s="43"/>
    </row>
    <row r="26" spans="2:10" x14ac:dyDescent="0.2">
      <c r="C26" t="s">
        <v>84</v>
      </c>
      <c r="F26" s="24">
        <v>26920079.519999996</v>
      </c>
      <c r="H26" s="43">
        <v>40917781.589999996</v>
      </c>
    </row>
    <row r="27" spans="2:10" x14ac:dyDescent="0.2">
      <c r="C27" s="1" t="s">
        <v>120</v>
      </c>
      <c r="F27" s="24">
        <v>68454006.439999998</v>
      </c>
      <c r="H27" s="43">
        <v>13042866.92</v>
      </c>
    </row>
    <row r="28" spans="2:10" x14ac:dyDescent="0.2">
      <c r="C28" t="s">
        <v>85</v>
      </c>
      <c r="F28" s="24">
        <v>-569286.06999999983</v>
      </c>
      <c r="H28" s="43">
        <v>4302588.0200000014</v>
      </c>
    </row>
    <row r="29" spans="2:10" x14ac:dyDescent="0.2">
      <c r="C29" t="s">
        <v>86</v>
      </c>
      <c r="F29" s="24">
        <v>-51298070.509999998</v>
      </c>
      <c r="H29" s="43">
        <v>-42181434.730000004</v>
      </c>
    </row>
    <row r="30" spans="2:10" x14ac:dyDescent="0.2">
      <c r="C30" t="s">
        <v>87</v>
      </c>
      <c r="F30" s="24">
        <v>-17613857.170000002</v>
      </c>
      <c r="H30" s="43">
        <v>-7682642.9099999992</v>
      </c>
    </row>
    <row r="31" spans="2:10" x14ac:dyDescent="0.2">
      <c r="C31" s="1" t="s">
        <v>88</v>
      </c>
      <c r="E31" s="5"/>
      <c r="F31" s="25">
        <v>-9094539.4299999997</v>
      </c>
      <c r="G31" s="5"/>
      <c r="H31" s="44">
        <v>-7226694.0299999993</v>
      </c>
    </row>
    <row r="32" spans="2:10" x14ac:dyDescent="0.2">
      <c r="D32" s="2" t="s">
        <v>81</v>
      </c>
      <c r="E32" s="2"/>
      <c r="F32" s="27"/>
      <c r="G32" s="2"/>
      <c r="H32" s="46"/>
      <c r="J32" s="9"/>
    </row>
    <row r="33" spans="2:10" x14ac:dyDescent="0.2">
      <c r="D33" s="2" t="s">
        <v>82</v>
      </c>
      <c r="F33" s="29">
        <v>16798332.780000001</v>
      </c>
      <c r="H33" s="48">
        <v>1172464.8599999975</v>
      </c>
      <c r="J33" s="9"/>
    </row>
    <row r="34" spans="2:10" x14ac:dyDescent="0.2">
      <c r="D34" s="2"/>
      <c r="F34" s="24"/>
      <c r="H34" s="43"/>
      <c r="J34" s="9"/>
    </row>
    <row r="35" spans="2:10" x14ac:dyDescent="0.2">
      <c r="B35" s="2" t="s">
        <v>83</v>
      </c>
      <c r="F35" s="24"/>
      <c r="H35" s="43"/>
    </row>
    <row r="36" spans="2:10" x14ac:dyDescent="0.2">
      <c r="C36" s="1" t="s">
        <v>51</v>
      </c>
      <c r="F36" s="24">
        <v>118738023.13000001</v>
      </c>
      <c r="H36" s="43">
        <v>103414145.14</v>
      </c>
    </row>
    <row r="37" spans="2:10" x14ac:dyDescent="0.2">
      <c r="C37" t="s">
        <v>85</v>
      </c>
      <c r="F37" s="24">
        <v>11604333.15</v>
      </c>
      <c r="H37" s="43">
        <v>3751729.5099999993</v>
      </c>
    </row>
    <row r="38" spans="2:10" x14ac:dyDescent="0.2">
      <c r="C38" s="1" t="s">
        <v>119</v>
      </c>
      <c r="F38" s="24">
        <v>-7371707.1799999997</v>
      </c>
      <c r="H38" s="43">
        <v>-7790385.1299999999</v>
      </c>
    </row>
    <row r="39" spans="2:10" x14ac:dyDescent="0.2">
      <c r="C39" t="s">
        <v>89</v>
      </c>
      <c r="E39" s="9"/>
      <c r="F39" s="24">
        <v>0</v>
      </c>
      <c r="G39" s="9"/>
      <c r="H39" s="43">
        <v>0</v>
      </c>
    </row>
    <row r="40" spans="2:10" x14ac:dyDescent="0.2">
      <c r="C40" t="s">
        <v>90</v>
      </c>
      <c r="D40" s="3"/>
      <c r="E40" s="3"/>
      <c r="F40" s="24">
        <v>151610013</v>
      </c>
      <c r="G40" s="3"/>
      <c r="H40" s="43">
        <v>163087292</v>
      </c>
    </row>
    <row r="41" spans="2:10" x14ac:dyDescent="0.2">
      <c r="C41" t="s">
        <v>91</v>
      </c>
      <c r="E41" s="5"/>
      <c r="F41" s="25">
        <v>-152011147</v>
      </c>
      <c r="G41" s="5"/>
      <c r="H41" s="44">
        <v>-163181858.38999999</v>
      </c>
    </row>
    <row r="42" spans="2:10" x14ac:dyDescent="0.2">
      <c r="D42" s="2" t="s">
        <v>92</v>
      </c>
      <c r="F42" s="24"/>
      <c r="H42" s="43"/>
    </row>
    <row r="43" spans="2:10" x14ac:dyDescent="0.2">
      <c r="D43" s="2" t="s">
        <v>93</v>
      </c>
      <c r="F43" s="24">
        <v>122569515.10000002</v>
      </c>
      <c r="H43" s="43">
        <v>99280923.130000025</v>
      </c>
    </row>
    <row r="44" spans="2:10" x14ac:dyDescent="0.2">
      <c r="F44" s="24"/>
      <c r="H44" s="43"/>
    </row>
    <row r="45" spans="2:10" x14ac:dyDescent="0.2">
      <c r="C45" s="2" t="s">
        <v>94</v>
      </c>
      <c r="F45" s="24">
        <v>48506742.390000135</v>
      </c>
      <c r="H45" s="43">
        <v>15597273.720000088</v>
      </c>
    </row>
    <row r="46" spans="2:10" x14ac:dyDescent="0.2">
      <c r="F46" s="24"/>
      <c r="H46" s="43"/>
    </row>
    <row r="47" spans="2:10" x14ac:dyDescent="0.2">
      <c r="B47" s="20" t="s">
        <v>95</v>
      </c>
      <c r="F47" s="24">
        <v>97559865.299999923</v>
      </c>
      <c r="H47" s="43">
        <v>81962591.580000043</v>
      </c>
    </row>
    <row r="48" spans="2:10" x14ac:dyDescent="0.2">
      <c r="C48" s="1" t="s">
        <v>59</v>
      </c>
      <c r="F48" s="24">
        <v>0</v>
      </c>
      <c r="H48" s="43">
        <v>0</v>
      </c>
    </row>
    <row r="49" spans="2:10" ht="6" customHeight="1" x14ac:dyDescent="0.2">
      <c r="E49" s="5"/>
      <c r="F49" s="28"/>
      <c r="G49" s="5"/>
      <c r="H49" s="47"/>
      <c r="J49" s="6"/>
    </row>
    <row r="50" spans="2:10" ht="6" customHeight="1" x14ac:dyDescent="0.2">
      <c r="F50" s="31"/>
      <c r="H50" s="49"/>
      <c r="J50" s="6"/>
    </row>
    <row r="51" spans="2:10" ht="13.5" thickBot="1" x14ac:dyDescent="0.25">
      <c r="B51" s="2" t="s">
        <v>96</v>
      </c>
      <c r="C51"/>
      <c r="D51"/>
      <c r="E51" s="10" t="s">
        <v>60</v>
      </c>
      <c r="F51" s="26">
        <v>146066607.69000006</v>
      </c>
      <c r="G51" s="10" t="s">
        <v>60</v>
      </c>
      <c r="H51" s="45">
        <v>97559865.300000131</v>
      </c>
    </row>
    <row r="52" spans="2:10" ht="13.5" thickTop="1" x14ac:dyDescent="0.2">
      <c r="B52" s="2"/>
      <c r="C52"/>
      <c r="D52"/>
      <c r="E52" s="9"/>
      <c r="F52" s="18"/>
      <c r="G52" s="9"/>
      <c r="H52" s="42"/>
    </row>
    <row r="53" spans="2:10" x14ac:dyDescent="0.2">
      <c r="B53" s="2"/>
      <c r="C53"/>
      <c r="D53"/>
      <c r="E53" s="9"/>
      <c r="F53" s="18"/>
      <c r="G53" s="9"/>
      <c r="H53" s="42"/>
    </row>
    <row r="54" spans="2:10" x14ac:dyDescent="0.2">
      <c r="B54" s="2" t="s">
        <v>97</v>
      </c>
      <c r="C54"/>
      <c r="D54"/>
      <c r="E54" s="9"/>
      <c r="F54" s="18"/>
      <c r="G54" s="9"/>
      <c r="H54" s="42"/>
    </row>
    <row r="55" spans="2:10" x14ac:dyDescent="0.2">
      <c r="B55"/>
      <c r="C55"/>
      <c r="D55"/>
      <c r="E55" s="9"/>
      <c r="F55" s="18"/>
      <c r="G55" s="9"/>
      <c r="H55" s="42"/>
    </row>
    <row r="56" spans="2:10" x14ac:dyDescent="0.2">
      <c r="B56" t="s">
        <v>98</v>
      </c>
      <c r="C56"/>
      <c r="D56"/>
      <c r="E56" s="9" t="s">
        <v>60</v>
      </c>
      <c r="F56" s="24">
        <v>-109825217.18999994</v>
      </c>
      <c r="G56" s="9" t="s">
        <v>60</v>
      </c>
      <c r="H56" s="43">
        <v>-102466739.20000005</v>
      </c>
    </row>
    <row r="57" spans="2:10" x14ac:dyDescent="0.2">
      <c r="B57" s="14" t="s">
        <v>99</v>
      </c>
      <c r="C57" s="14"/>
      <c r="D57"/>
      <c r="E57" s="9"/>
      <c r="F57" s="24"/>
      <c r="G57" s="9"/>
      <c r="H57" s="43"/>
    </row>
    <row r="58" spans="2:10" x14ac:dyDescent="0.2">
      <c r="B58" s="14" t="s">
        <v>100</v>
      </c>
      <c r="C58" s="14"/>
      <c r="D58"/>
      <c r="E58" s="9"/>
      <c r="F58" s="24"/>
      <c r="G58" s="9"/>
      <c r="H58" s="43"/>
    </row>
    <row r="59" spans="2:10" x14ac:dyDescent="0.2">
      <c r="B59"/>
      <c r="C59" t="s">
        <v>101</v>
      </c>
      <c r="D59"/>
      <c r="E59" s="9"/>
      <c r="F59" s="24">
        <v>16427254.09</v>
      </c>
      <c r="G59" s="9"/>
      <c r="H59" s="43">
        <v>15729028.49</v>
      </c>
    </row>
    <row r="60" spans="2:10" x14ac:dyDescent="0.2">
      <c r="B60"/>
      <c r="C60" t="s">
        <v>102</v>
      </c>
      <c r="D60"/>
      <c r="E60" s="9"/>
      <c r="F60" s="24"/>
      <c r="G60" s="9"/>
      <c r="H60" s="43"/>
    </row>
    <row r="61" spans="2:10" x14ac:dyDescent="0.2">
      <c r="B61"/>
      <c r="C61" s="21"/>
      <c r="D61" s="21" t="s">
        <v>103</v>
      </c>
      <c r="E61" s="9"/>
      <c r="F61" s="24">
        <v>-2876468.8200000003</v>
      </c>
      <c r="G61" s="9"/>
      <c r="H61" s="43">
        <v>194865.88000000012</v>
      </c>
    </row>
    <row r="62" spans="2:10" x14ac:dyDescent="0.2">
      <c r="B62"/>
      <c r="C62" s="21"/>
      <c r="D62" s="21" t="s">
        <v>4</v>
      </c>
      <c r="E62" s="9"/>
      <c r="F62" s="24">
        <v>343391.52999999997</v>
      </c>
      <c r="G62" s="9"/>
      <c r="H62" s="43">
        <v>-527629.07999999996</v>
      </c>
    </row>
    <row r="63" spans="2:10" x14ac:dyDescent="0.2">
      <c r="B63"/>
      <c r="C63" s="21"/>
      <c r="D63" s="21" t="s">
        <v>104</v>
      </c>
      <c r="E63" s="9"/>
      <c r="F63" s="24">
        <v>98234.579999999842</v>
      </c>
      <c r="G63" s="9"/>
      <c r="H63" s="43">
        <v>1741626.9600000002</v>
      </c>
    </row>
    <row r="64" spans="2:10" x14ac:dyDescent="0.2">
      <c r="B64"/>
      <c r="C64" s="21"/>
      <c r="D64" s="21" t="s">
        <v>6</v>
      </c>
      <c r="E64" s="9"/>
      <c r="F64" s="24">
        <v>-334372.83999999997</v>
      </c>
      <c r="G64" s="9"/>
      <c r="H64" s="43">
        <v>176762.82999999996</v>
      </c>
    </row>
    <row r="65" spans="2:10" x14ac:dyDescent="0.2">
      <c r="B65"/>
      <c r="C65" s="21"/>
      <c r="D65" s="21" t="s">
        <v>18</v>
      </c>
      <c r="E65" s="9"/>
      <c r="F65" s="24">
        <v>6467575.7500000112</v>
      </c>
      <c r="G65" s="9"/>
      <c r="H65" s="43">
        <v>270355.57999999693</v>
      </c>
    </row>
    <row r="66" spans="2:10" x14ac:dyDescent="0.2">
      <c r="B66"/>
      <c r="C66" s="21"/>
      <c r="D66" s="21" t="s">
        <v>21</v>
      </c>
      <c r="E66" s="9"/>
      <c r="F66" s="24">
        <v>-2176764.73</v>
      </c>
      <c r="G66" s="9"/>
      <c r="H66" s="43">
        <v>-131318.66</v>
      </c>
    </row>
    <row r="67" spans="2:10" x14ac:dyDescent="0.2">
      <c r="B67"/>
      <c r="C67" s="21"/>
      <c r="D67" s="21" t="s">
        <v>22</v>
      </c>
      <c r="E67" s="9"/>
      <c r="F67" s="24">
        <v>294138.33</v>
      </c>
      <c r="G67" s="9"/>
      <c r="H67" s="43">
        <v>-116648.35000000005</v>
      </c>
    </row>
    <row r="68" spans="2:10" ht="6" customHeight="1" x14ac:dyDescent="0.2">
      <c r="E68" s="5"/>
      <c r="F68" s="28"/>
      <c r="G68" s="5"/>
      <c r="H68" s="47"/>
      <c r="J68" s="6"/>
    </row>
    <row r="69" spans="2:10" ht="6" customHeight="1" x14ac:dyDescent="0.2">
      <c r="F69" s="31"/>
      <c r="H69" s="49"/>
      <c r="J69" s="6"/>
    </row>
    <row r="70" spans="2:10" ht="13.5" thickBot="1" x14ac:dyDescent="0.25">
      <c r="B70"/>
      <c r="C70"/>
      <c r="D70" s="2" t="s">
        <v>105</v>
      </c>
      <c r="E70" s="10" t="s">
        <v>60</v>
      </c>
      <c r="F70" s="26">
        <v>-91582229.299999923</v>
      </c>
      <c r="G70" s="10" t="s">
        <v>60</v>
      </c>
      <c r="H70" s="45">
        <v>-85129695.550000057</v>
      </c>
    </row>
    <row r="71" spans="2:10" ht="13.5" thickTop="1" x14ac:dyDescent="0.2">
      <c r="B71" s="3"/>
      <c r="C71" s="3"/>
      <c r="D71" s="3"/>
      <c r="E71" s="9"/>
      <c r="F71" s="24"/>
      <c r="G71" s="9"/>
      <c r="H71" s="43"/>
    </row>
    <row r="72" spans="2:10" x14ac:dyDescent="0.2">
      <c r="B72" s="3"/>
      <c r="C72" s="3"/>
      <c r="D72" s="3"/>
      <c r="E72" s="9"/>
      <c r="F72" s="24"/>
      <c r="G72" s="9"/>
      <c r="H72" s="43"/>
    </row>
    <row r="73" spans="2:10" x14ac:dyDescent="0.2">
      <c r="B73" s="3" t="s">
        <v>106</v>
      </c>
      <c r="C73" s="3"/>
      <c r="D73" s="3"/>
      <c r="E73" s="9"/>
      <c r="F73" s="24"/>
      <c r="G73" s="9"/>
      <c r="H73" s="43"/>
    </row>
    <row r="74" spans="2:10" x14ac:dyDescent="0.2">
      <c r="B74" s="3"/>
      <c r="C74" s="3"/>
      <c r="D74" s="3"/>
      <c r="E74" s="9"/>
      <c r="F74" s="24"/>
      <c r="G74" s="9"/>
      <c r="H74" s="43"/>
    </row>
    <row r="75" spans="2:10" x14ac:dyDescent="0.2">
      <c r="B75" s="3"/>
      <c r="C75" s="3" t="s">
        <v>107</v>
      </c>
      <c r="D75" s="3"/>
      <c r="E75" s="9"/>
      <c r="F75" s="24"/>
      <c r="G75" s="9"/>
      <c r="H75" s="43"/>
    </row>
    <row r="76" spans="2:10" x14ac:dyDescent="0.2">
      <c r="B76" s="3"/>
      <c r="C76" s="3"/>
      <c r="D76" s="3" t="s">
        <v>108</v>
      </c>
      <c r="E76" s="9" t="s">
        <v>60</v>
      </c>
      <c r="F76" s="24">
        <v>0</v>
      </c>
      <c r="G76" s="9" t="s">
        <v>60</v>
      </c>
      <c r="H76" s="43">
        <v>4884</v>
      </c>
    </row>
    <row r="77" spans="2:10" x14ac:dyDescent="0.2">
      <c r="B77" s="3"/>
      <c r="C77" s="3"/>
      <c r="D77" s="3" t="s">
        <v>109</v>
      </c>
      <c r="E77" s="9"/>
      <c r="F77" s="24">
        <v>0</v>
      </c>
      <c r="G77" s="9"/>
      <c r="H77" s="43">
        <v>0</v>
      </c>
    </row>
    <row r="78" spans="2:10" x14ac:dyDescent="0.2">
      <c r="B78" s="3"/>
      <c r="C78" s="3" t="s">
        <v>110</v>
      </c>
      <c r="D78" s="3"/>
      <c r="E78" s="9"/>
      <c r="F78" s="24">
        <v>57181</v>
      </c>
      <c r="G78" s="9"/>
      <c r="H78" s="43">
        <v>19215</v>
      </c>
    </row>
    <row r="79" spans="2:10" x14ac:dyDescent="0.2">
      <c r="B79" s="3"/>
      <c r="C79" s="3" t="s">
        <v>111</v>
      </c>
      <c r="D79" s="3"/>
      <c r="E79" s="9"/>
      <c r="F79" s="24">
        <v>638579.66</v>
      </c>
      <c r="G79" s="9"/>
      <c r="H79" s="43">
        <v>-390842.18</v>
      </c>
    </row>
    <row r="80" spans="2:10" x14ac:dyDescent="0.2">
      <c r="B80" s="3"/>
      <c r="C80" s="3"/>
      <c r="D80" s="3"/>
      <c r="F80" s="29"/>
      <c r="H80" s="29"/>
    </row>
    <row r="81" spans="1:8" x14ac:dyDescent="0.2">
      <c r="A81" s="5"/>
      <c r="B81" s="22"/>
      <c r="C81" s="22"/>
      <c r="D81" s="22"/>
      <c r="E81" s="5"/>
      <c r="F81" s="11"/>
      <c r="G81" s="5"/>
      <c r="H81" s="11"/>
    </row>
    <row r="82" spans="1:8" x14ac:dyDescent="0.2">
      <c r="B82" s="23"/>
      <c r="C82" s="23"/>
      <c r="D82" s="23"/>
    </row>
    <row r="83" spans="1:8" x14ac:dyDescent="0.2">
      <c r="B83" s="14" t="s">
        <v>115</v>
      </c>
    </row>
    <row r="85" spans="1:8" x14ac:dyDescent="0.2">
      <c r="F85" s="13">
        <f>+F51-SNP!F6</f>
        <v>0</v>
      </c>
      <c r="H85" s="13">
        <f>+H51-SNP!H6</f>
        <v>1.4901161193847656E-7</v>
      </c>
    </row>
    <row r="86" spans="1:8" x14ac:dyDescent="0.2">
      <c r="F86" s="13">
        <f>+F70-F17</f>
        <v>0</v>
      </c>
      <c r="H86" s="13">
        <f>+H70-H17</f>
        <v>-1.1920928955078125E-7</v>
      </c>
    </row>
  </sheetData>
  <phoneticPr fontId="0" type="noConversion"/>
  <pageMargins left="1" right="1" top="0.75" bottom="0.5" header="0.5" footer="0.5"/>
  <pageSetup scale="69" firstPageNumber="2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SNP</vt:lpstr>
      <vt:lpstr>SRE&amp;CNP</vt:lpstr>
      <vt:lpstr>SCF</vt:lpstr>
      <vt:lpstr>SCF!Print_Area</vt:lpstr>
      <vt:lpstr>SNP!Print_Area</vt:lpstr>
      <vt:lpstr>'SRE&amp;CNP'!Print_Area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Deb Zurkirchen</cp:lastModifiedBy>
  <cp:lastPrinted>2014-01-02T17:06:42Z</cp:lastPrinted>
  <dcterms:created xsi:type="dcterms:W3CDTF">2002-12-27T16:50:56Z</dcterms:created>
  <dcterms:modified xsi:type="dcterms:W3CDTF">2014-02-03T16:47:14Z</dcterms:modified>
</cp:coreProperties>
</file>