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A" sheetId="1" r:id="rId1"/>
    <sheet name="SRE&amp;CNA" sheetId="2" r:id="rId2"/>
    <sheet name="CF" sheetId="3" r:id="rId3"/>
  </sheets>
  <definedNames>
    <definedName name="_xlnm.Print_Area" localSheetId="2">'CF'!$A$1:$H$83</definedName>
    <definedName name="_xlnm.Print_Area" localSheetId="0">'NA'!$A$1:$H$62</definedName>
    <definedName name="_xlnm.Print_Area" localSheetId="1">'SRE&amp;CNA'!$A$1:$H$55</definedName>
  </definedNames>
  <calcPr fullCalcOnLoad="1"/>
</workbook>
</file>

<file path=xl/sharedStrings.xml><?xml version="1.0" encoding="utf-8"?>
<sst xmlns="http://schemas.openxmlformats.org/spreadsheetml/2006/main" count="184" uniqueCount="138">
  <si>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</si>
  <si>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</si>
  <si>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</si>
  <si>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</si>
  <si>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</si>
  <si>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</si>
  <si>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</si>
  <si>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</si>
  <si>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</si>
  <si>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</si>
  <si>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</si>
  <si>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</si>
  <si>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</si>
  <si>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</si>
  <si>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</si>
  <si>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</si>
  <si>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</si>
  <si>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</si>
  <si>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</si>
  <si>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</si>
  <si>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</si>
  <si>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</si>
  <si>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</si>
  <si>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</si>
  <si>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</si>
  <si>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</si>
  <si>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</si>
  <si>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</si>
  <si>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NET ASSETS</t>
  </si>
  <si>
    <t xml:space="preserve">Invested in Capital Assets, net of </t>
  </si>
  <si>
    <t>Related Debt</t>
  </si>
  <si>
    <t>Restricted for</t>
  </si>
  <si>
    <t>Nonexpendable</t>
  </si>
  <si>
    <t>Expendable</t>
  </si>
  <si>
    <t>Other</t>
  </si>
  <si>
    <t>Unrestricted</t>
  </si>
  <si>
    <t>TOTAL NET ASSETS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</si>
  <si>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</si>
  <si>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</si>
  <si>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</si>
  <si>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</si>
  <si>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</si>
  <si>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</si>
  <si>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</si>
  <si>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</si>
  <si>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</si>
  <si>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</si>
  <si>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</si>
  <si>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</si>
  <si>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</si>
  <si>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</si>
  <si>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</si>
  <si>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</si>
  <si>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</si>
  <si>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</si>
  <si>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</si>
  <si>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</si>
  <si>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</si>
  <si>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</si>
  <si>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</si>
  <si>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</si>
  <si>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</si>
  <si>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</si>
  <si>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INCREASE IN NET ASSETS</t>
  </si>
  <si>
    <t>Net Assets - beginning of period</t>
  </si>
  <si>
    <t>Prior Period Adjustment</t>
  </si>
  <si>
    <t>$</t>
  </si>
  <si>
    <t>Current Assets:</t>
  </si>
  <si>
    <t>Student Loans</t>
  </si>
  <si>
    <t>NET ASSETS - end of period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</si>
  <si>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</si>
  <si>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</si>
  <si>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</si>
  <si>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</si>
  <si>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</si>
  <si>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</si>
  <si>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</si>
  <si>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</si>
  <si>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</si>
  <si>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</si>
  <si>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</si>
  <si>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</si>
  <si>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</si>
  <si>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</si>
  <si>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</si>
  <si>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</si>
  <si>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</si>
  <si>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</si>
  <si>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</si>
  <si>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</si>
  <si>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</si>
  <si>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</si>
  <si>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</si>
  <si>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</si>
  <si>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</si>
  <si>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</si>
  <si>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</si>
  <si>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</si>
  <si>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</si>
  <si>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</si>
  <si>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</si>
  <si>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</si>
  <si>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</si>
  <si>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</si>
  <si>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</si>
  <si>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</si>
  <si>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</si>
  <si>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</si>
  <si>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</si>
  <si>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</si>
  <si>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</si>
  <si>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</si>
  <si>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</si>
  <si>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</si>
  <si>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</si>
  <si>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</si>
  <si>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</si>
  <si>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</si>
  <si>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</si>
  <si>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</si>
  <si>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</si>
  <si>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</si>
  <si>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Statements of Cash Flows</t>
  </si>
  <si>
    <t>Statements of Revenues, Expenses and Changes in Net Assets</t>
  </si>
  <si>
    <t>Statements of Net Assets</t>
  </si>
  <si>
    <t>University of Wisconsin System - SUPERIOR</t>
  </si>
  <si>
    <t>The accompanying notes to the financial statements are an integral part of these statements.</t>
  </si>
  <si>
    <t>Construction in Progress</t>
  </si>
  <si>
    <t>Capital Lease Receivable</t>
  </si>
  <si>
    <t>Unearned Revenue</t>
  </si>
  <si>
    <t>Transfer to State Agencies</t>
  </si>
  <si>
    <t>Capital Appropriations</t>
  </si>
  <si>
    <t>June 30, 2011</t>
  </si>
  <si>
    <t xml:space="preserve">Year ended June 30, 2011  </t>
  </si>
  <si>
    <t>June 30, 2012</t>
  </si>
  <si>
    <t xml:space="preserve">Year ended June 30, 2012  </t>
  </si>
  <si>
    <t xml:space="preserve">  Scholarship Allowances of $3,946,325 and $3,725,599, respectively)</t>
  </si>
  <si>
    <t xml:space="preserve">  (net of Scholarship Allowances of $660,897 and $667,106, respectively)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</si>
</sst>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165" fontId="0" fillId="0" borderId="1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43" fontId="0" fillId="0" borderId="1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125" style="1" customWidth="1"/>
    <col min="6" max="6" width="16.7109375" style="8" customWidth="1"/>
    <col min="7" max="7" width="2.28125" style="1" customWidth="1"/>
    <col min="8" max="8" width="16.7109375" style="8" customWidth="1"/>
    <col min="9" max="16384" width="9.140625" style="1" customWidth="1"/>
  </cols>
  <sheetData>
    <row r="1" spans="1:8" ht="27.75" customHeight="1">
      <c r="A1" s="4" t="s">
        <v>124</v>
      </c>
      <c r="B1" s="5"/>
      <c r="C1" s="5"/>
      <c r="D1" s="5"/>
      <c r="E1" s="5"/>
      <c r="F1" s="7"/>
      <c r="G1" s="5"/>
      <c r="H1" s="7"/>
    </row>
    <row r="2" spans="1:8" ht="15.75" customHeight="1">
      <c r="A2" s="15" t="s">
        <v>125</v>
      </c>
      <c r="B2" s="16"/>
      <c r="F2" s="17" t="s">
        <v>134</v>
      </c>
      <c r="H2" s="17" t="s">
        <v>132</v>
      </c>
    </row>
    <row r="3" ht="24.75" customHeight="1"/>
    <row r="4" ht="12.75">
      <c r="B4" s="2" t="s">
        <v>0</v>
      </c>
    </row>
    <row r="5" ht="12.75">
      <c r="B5" s="1" t="s">
        <v>67</v>
      </c>
    </row>
    <row r="6" spans="3:8" ht="12.75" customHeight="1">
      <c r="C6" s="1" t="s">
        <v>1</v>
      </c>
      <c r="E6" s="1" t="s">
        <v>66</v>
      </c>
      <c r="F6" s="26">
        <v>2741351.76</v>
      </c>
      <c r="G6" s="1" t="s">
        <v>66</v>
      </c>
      <c r="H6" s="35">
        <v>3457256.93</v>
      </c>
    </row>
    <row r="7" spans="3:8" ht="12.75">
      <c r="C7" s="1" t="s">
        <v>2</v>
      </c>
      <c r="F7" s="26">
        <v>3594329.56</v>
      </c>
      <c r="H7" s="35">
        <v>3620334.25</v>
      </c>
    </row>
    <row r="8" spans="3:8" ht="12.75">
      <c r="C8" s="1" t="s">
        <v>3</v>
      </c>
      <c r="F8" s="26">
        <v>290751.27</v>
      </c>
      <c r="H8" s="35">
        <v>300400.45</v>
      </c>
    </row>
    <row r="9" spans="3:8" ht="12.75">
      <c r="C9" s="1" t="s">
        <v>128</v>
      </c>
      <c r="F9" s="26">
        <v>0</v>
      </c>
      <c r="H9" s="35">
        <v>0</v>
      </c>
    </row>
    <row r="10" spans="3:8" ht="12.75">
      <c r="C10" s="1" t="s">
        <v>4</v>
      </c>
      <c r="F10" s="26">
        <v>328789.16000000003</v>
      </c>
      <c r="H10" s="35">
        <v>505998.79000000004</v>
      </c>
    </row>
    <row r="11" spans="3:8" ht="12.75">
      <c r="C11" s="1" t="s">
        <v>5</v>
      </c>
      <c r="F11" s="26">
        <v>478533.14</v>
      </c>
      <c r="H11" s="35">
        <v>685654.18</v>
      </c>
    </row>
    <row r="12" spans="3:8" ht="12.75">
      <c r="C12" s="1" t="s">
        <v>6</v>
      </c>
      <c r="E12" s="5"/>
      <c r="F12" s="27">
        <v>97493.38</v>
      </c>
      <c r="G12" s="5"/>
      <c r="H12" s="33">
        <v>99150.61000000009</v>
      </c>
    </row>
    <row r="13" spans="4:8" ht="12.75">
      <c r="D13" s="1" t="s">
        <v>7</v>
      </c>
      <c r="F13" s="26">
        <v>7531248.27</v>
      </c>
      <c r="H13" s="26">
        <v>8668795.209999999</v>
      </c>
    </row>
    <row r="14" spans="6:8" ht="12.75">
      <c r="F14" s="26"/>
      <c r="H14" s="32"/>
    </row>
    <row r="15" spans="2:8" ht="12.75">
      <c r="B15" s="1" t="s">
        <v>8</v>
      </c>
      <c r="F15" s="26"/>
      <c r="H15" s="32"/>
    </row>
    <row r="16" spans="3:8" ht="12.75">
      <c r="C16" s="1" t="s">
        <v>9</v>
      </c>
      <c r="F16" s="26">
        <v>2212977.7</v>
      </c>
      <c r="H16" s="35">
        <v>2254418.32</v>
      </c>
    </row>
    <row r="17" spans="3:8" ht="12.75">
      <c r="C17" s="1" t="s">
        <v>3</v>
      </c>
      <c r="F17" s="26">
        <v>1267834.39</v>
      </c>
      <c r="H17" s="35">
        <v>1284173.83</v>
      </c>
    </row>
    <row r="18" spans="3:8" ht="12.75">
      <c r="C18" s="1" t="s">
        <v>128</v>
      </c>
      <c r="F18" s="26">
        <v>0</v>
      </c>
      <c r="H18" s="35">
        <v>0</v>
      </c>
    </row>
    <row r="19" spans="3:8" ht="12.75">
      <c r="C19" s="1" t="s">
        <v>10</v>
      </c>
      <c r="F19" s="26">
        <v>1568658.48</v>
      </c>
      <c r="H19" s="35">
        <v>1568658.48</v>
      </c>
    </row>
    <row r="20" spans="3:8" ht="12.75">
      <c r="C20" s="1" t="s">
        <v>11</v>
      </c>
      <c r="F20" s="26">
        <v>3402780.67</v>
      </c>
      <c r="H20" s="35">
        <v>3588828.94</v>
      </c>
    </row>
    <row r="21" spans="3:8" ht="12.75">
      <c r="C21" s="1" t="s">
        <v>127</v>
      </c>
      <c r="F21" s="26">
        <v>24757856.17</v>
      </c>
      <c r="H21" s="35">
        <v>24217129.21</v>
      </c>
    </row>
    <row r="22" spans="3:8" ht="12.75">
      <c r="C22" s="1" t="s">
        <v>12</v>
      </c>
      <c r="F22" s="26">
        <v>55043736.46</v>
      </c>
      <c r="H22" s="35">
        <v>54403305.78</v>
      </c>
    </row>
    <row r="23" spans="3:8" ht="12.75">
      <c r="C23" s="1" t="s">
        <v>13</v>
      </c>
      <c r="F23" s="26">
        <v>1883379.75</v>
      </c>
      <c r="H23" s="35">
        <v>1766712.75</v>
      </c>
    </row>
    <row r="24" spans="3:8" ht="12.75">
      <c r="C24" s="1" t="s">
        <v>119</v>
      </c>
      <c r="E24" s="5"/>
      <c r="F24" s="27">
        <v>1773229.84</v>
      </c>
      <c r="G24" s="5"/>
      <c r="H24" s="33">
        <v>18469825.84</v>
      </c>
    </row>
    <row r="25" spans="4:8" ht="12.75">
      <c r="D25" s="1" t="s">
        <v>14</v>
      </c>
      <c r="F25" s="26">
        <v>91910453.46000001</v>
      </c>
      <c r="H25" s="26">
        <v>107553053.15</v>
      </c>
    </row>
    <row r="26" spans="5:8" ht="6" customHeight="1">
      <c r="E26" s="5"/>
      <c r="F26" s="27"/>
      <c r="G26" s="5"/>
      <c r="H26" s="27"/>
    </row>
    <row r="27" spans="5:8" ht="6" customHeight="1">
      <c r="E27" s="9"/>
      <c r="F27" s="26"/>
      <c r="G27" s="9"/>
      <c r="H27" s="26"/>
    </row>
    <row r="28" spans="4:8" s="2" customFormat="1" ht="12.75">
      <c r="D28" s="2" t="s">
        <v>15</v>
      </c>
      <c r="E28" s="5" t="s">
        <v>66</v>
      </c>
      <c r="F28" s="27">
        <v>99441701.73</v>
      </c>
      <c r="G28" s="5" t="s">
        <v>66</v>
      </c>
      <c r="H28" s="27">
        <v>116221848.36</v>
      </c>
    </row>
    <row r="29" spans="6:8" ht="12.75">
      <c r="F29" s="26"/>
      <c r="H29" s="32"/>
    </row>
    <row r="30" spans="2:8" ht="12.75">
      <c r="B30" s="2" t="s">
        <v>16</v>
      </c>
      <c r="F30" s="26"/>
      <c r="H30" s="32"/>
    </row>
    <row r="31" spans="2:8" ht="12.75">
      <c r="B31" s="1" t="s">
        <v>17</v>
      </c>
      <c r="F31" s="26"/>
      <c r="H31" s="32"/>
    </row>
    <row r="32" spans="3:8" ht="12.75">
      <c r="C32" s="1" t="s">
        <v>18</v>
      </c>
      <c r="E32" s="1" t="s">
        <v>66</v>
      </c>
      <c r="F32" s="26">
        <v>3888383.5599999996</v>
      </c>
      <c r="G32" s="1" t="s">
        <v>66</v>
      </c>
      <c r="H32" s="35">
        <v>4016381.6900000004</v>
      </c>
    </row>
    <row r="33" spans="3:8" ht="12.75">
      <c r="C33" s="1" t="s">
        <v>19</v>
      </c>
      <c r="F33" s="26">
        <v>817578.61</v>
      </c>
      <c r="H33" s="35">
        <v>789285.35</v>
      </c>
    </row>
    <row r="34" spans="3:8" ht="12.75">
      <c r="C34" s="1" t="s">
        <v>20</v>
      </c>
      <c r="F34" s="26">
        <v>138904.16</v>
      </c>
      <c r="H34" s="35">
        <v>131350.99</v>
      </c>
    </row>
    <row r="35" spans="3:8" ht="12.75">
      <c r="C35" s="1" t="s">
        <v>129</v>
      </c>
      <c r="F35" s="26">
        <v>1121461.38</v>
      </c>
      <c r="H35" s="35">
        <v>1223276.85</v>
      </c>
    </row>
    <row r="36" spans="3:8" ht="12.75">
      <c r="C36" s="1" t="s">
        <v>22</v>
      </c>
      <c r="F36" s="26">
        <v>690708.49</v>
      </c>
      <c r="H36" s="35">
        <v>676338.41</v>
      </c>
    </row>
    <row r="37" spans="3:8" ht="12.75">
      <c r="C37" s="1" t="s">
        <v>23</v>
      </c>
      <c r="E37" s="5"/>
      <c r="F37" s="27">
        <v>0</v>
      </c>
      <c r="G37" s="5"/>
      <c r="H37" s="33">
        <v>0</v>
      </c>
    </row>
    <row r="38" spans="4:8" ht="12.75">
      <c r="D38" s="1" t="s">
        <v>24</v>
      </c>
      <c r="F38" s="26">
        <v>6657036.2</v>
      </c>
      <c r="H38" s="26">
        <v>6836633.290000001</v>
      </c>
    </row>
    <row r="39" spans="6:8" ht="12.75">
      <c r="F39" s="26"/>
      <c r="H39" s="32"/>
    </row>
    <row r="40" spans="2:8" ht="12.75">
      <c r="B40" s="1" t="s">
        <v>25</v>
      </c>
      <c r="F40" s="26"/>
      <c r="H40" s="32"/>
    </row>
    <row r="41" spans="3:8" ht="12.75">
      <c r="C41" s="1" t="s">
        <v>19</v>
      </c>
      <c r="F41" s="26">
        <v>18168318.56</v>
      </c>
      <c r="H41" s="35">
        <v>17888592.43</v>
      </c>
    </row>
    <row r="42" spans="3:8" ht="12.75">
      <c r="C42" s="1" t="s">
        <v>20</v>
      </c>
      <c r="F42" s="26">
        <v>330902.28</v>
      </c>
      <c r="H42" s="35">
        <v>469806.46</v>
      </c>
    </row>
    <row r="43" spans="3:8" ht="12.75">
      <c r="C43" s="1" t="s">
        <v>22</v>
      </c>
      <c r="E43" s="5"/>
      <c r="F43" s="27">
        <v>336598.55000000005</v>
      </c>
      <c r="G43" s="5"/>
      <c r="H43" s="33">
        <v>346506.75</v>
      </c>
    </row>
    <row r="44" spans="4:8" ht="12.75">
      <c r="D44" s="1" t="s">
        <v>26</v>
      </c>
      <c r="F44" s="26">
        <v>18835819.39</v>
      </c>
      <c r="H44" s="26">
        <v>18704905.64</v>
      </c>
    </row>
    <row r="45" spans="5:8" ht="6" customHeight="1">
      <c r="E45" s="5"/>
      <c r="F45" s="27"/>
      <c r="G45" s="5"/>
      <c r="H45" s="27"/>
    </row>
    <row r="46" spans="5:8" ht="6" customHeight="1">
      <c r="E46" s="9"/>
      <c r="F46" s="26"/>
      <c r="G46" s="9"/>
      <c r="H46" s="26"/>
    </row>
    <row r="47" spans="4:8" s="2" customFormat="1" ht="12.75">
      <c r="D47" s="2" t="s">
        <v>27</v>
      </c>
      <c r="E47" s="5" t="s">
        <v>66</v>
      </c>
      <c r="F47" s="27">
        <v>25492855.59</v>
      </c>
      <c r="G47" s="5" t="s">
        <v>66</v>
      </c>
      <c r="H47" s="27">
        <v>25541538.93</v>
      </c>
    </row>
    <row r="48" spans="6:8" ht="12.75">
      <c r="F48" s="26"/>
      <c r="H48" s="32"/>
    </row>
    <row r="49" spans="2:8" ht="12.75">
      <c r="B49" s="2" t="s">
        <v>28</v>
      </c>
      <c r="F49" s="26"/>
      <c r="H49" s="32"/>
    </row>
    <row r="50" spans="3:8" ht="12.75">
      <c r="C50" s="1" t="s">
        <v>29</v>
      </c>
      <c r="F50" s="26"/>
      <c r="H50" s="32"/>
    </row>
    <row r="51" spans="4:8" ht="12.75">
      <c r="D51" s="1" t="s">
        <v>30</v>
      </c>
      <c r="E51" s="1" t="s">
        <v>66</v>
      </c>
      <c r="F51" s="26">
        <v>68973937.76</v>
      </c>
      <c r="G51" s="1" t="s">
        <v>66</v>
      </c>
      <c r="H51" s="35">
        <v>84735425.77</v>
      </c>
    </row>
    <row r="52" spans="3:8" ht="12.75">
      <c r="C52" s="1" t="s">
        <v>31</v>
      </c>
      <c r="F52" s="26"/>
      <c r="H52" s="35"/>
    </row>
    <row r="53" spans="4:8" ht="12.75">
      <c r="D53" s="1" t="s">
        <v>32</v>
      </c>
      <c r="F53" s="26">
        <v>833056.48</v>
      </c>
      <c r="H53" s="35">
        <v>864656.78</v>
      </c>
    </row>
    <row r="54" spans="4:8" ht="12.75">
      <c r="D54" s="1" t="s">
        <v>33</v>
      </c>
      <c r="F54" s="26">
        <v>1739082.72</v>
      </c>
      <c r="H54" s="35">
        <v>3728472.65</v>
      </c>
    </row>
    <row r="55" spans="4:8" ht="12.75">
      <c r="D55" s="1" t="s">
        <v>68</v>
      </c>
      <c r="F55" s="26">
        <v>1865447.03</v>
      </c>
      <c r="H55" s="35">
        <v>1864317.95</v>
      </c>
    </row>
    <row r="56" spans="4:8" ht="12.75">
      <c r="D56" s="1" t="s">
        <v>34</v>
      </c>
      <c r="F56" s="26">
        <v>307457.33</v>
      </c>
      <c r="H56" s="35">
        <v>163086.34</v>
      </c>
    </row>
    <row r="57" spans="3:8" ht="12.75">
      <c r="C57" s="1" t="s">
        <v>35</v>
      </c>
      <c r="E57" s="5"/>
      <c r="F57" s="27">
        <v>229864.8200000065</v>
      </c>
      <c r="G57" s="5"/>
      <c r="H57" s="33">
        <v>-675650.0600000019</v>
      </c>
    </row>
    <row r="58" spans="6:8" ht="6" customHeight="1">
      <c r="F58" s="26"/>
      <c r="H58" s="32"/>
    </row>
    <row r="59" spans="4:8" s="2" customFormat="1" ht="13.5" thickBot="1">
      <c r="D59" s="2" t="s">
        <v>36</v>
      </c>
      <c r="E59" s="10" t="s">
        <v>66</v>
      </c>
      <c r="F59" s="28">
        <v>73948846.14000002</v>
      </c>
      <c r="G59" s="10" t="s">
        <v>66</v>
      </c>
      <c r="H59" s="28">
        <v>90680309.43</v>
      </c>
    </row>
    <row r="60" spans="1:8" ht="13.5" thickTop="1">
      <c r="A60" s="5"/>
      <c r="B60" s="5"/>
      <c r="C60" s="5"/>
      <c r="D60" s="5"/>
      <c r="E60" s="5"/>
      <c r="F60" s="36"/>
      <c r="G60" s="5"/>
      <c r="H60" s="20"/>
    </row>
    <row r="61" ht="12.75">
      <c r="F61" s="18"/>
    </row>
    <row r="62" spans="2:6" ht="12.75">
      <c r="B62" s="14" t="s">
        <v>126</v>
      </c>
      <c r="F62" s="18"/>
    </row>
    <row r="63" spans="6:8" ht="12.75">
      <c r="F63" s="18">
        <f>+F28-F47-F59</f>
        <v>0</v>
      </c>
      <c r="H63" s="18">
        <f>+H28-H47-H59</f>
        <v>0</v>
      </c>
    </row>
    <row r="64" ht="12.75">
      <c r="F64" s="18"/>
    </row>
    <row r="65" ht="12.75">
      <c r="F65" s="13"/>
    </row>
    <row r="66" ht="12.75">
      <c r="F66" s="13"/>
    </row>
    <row r="67" ht="12.75">
      <c r="F67" s="13"/>
    </row>
    <row r="68" ht="12.75">
      <c r="F68" s="13"/>
    </row>
    <row r="69" ht="12.75">
      <c r="F69" s="13"/>
    </row>
    <row r="70" ht="12.75">
      <c r="F70" s="13"/>
    </row>
    <row r="71" ht="12.75">
      <c r="F71" s="13"/>
    </row>
  </sheetData>
  <sheetProtection/>
  <printOptions/>
  <pageMargins left="1" right="1" top="0.75" bottom="1" header="0.5" footer="0.5"/>
  <pageSetup firstPageNumber="22" useFirstPageNumber="1"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9.00390625" style="1" customWidth="1"/>
    <col min="5" max="5" width="2.28125" style="1" customWidth="1"/>
    <col min="6" max="6" width="24.140625" style="13" bestFit="1" customWidth="1"/>
    <col min="7" max="7" width="2.28125" style="1" customWidth="1"/>
    <col min="8" max="8" width="24.7109375" style="13" bestFit="1" customWidth="1"/>
    <col min="9" max="16384" width="9.140625" style="1" customWidth="1"/>
  </cols>
  <sheetData>
    <row r="1" spans="1:8" ht="27.75" customHeight="1">
      <c r="A1" s="4" t="s">
        <v>123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tr">
        <f>+NA!A2</f>
        <v>University of Wisconsin System - SUPERIOR</v>
      </c>
      <c r="C2" s="16"/>
      <c r="F2" s="19" t="s">
        <v>135</v>
      </c>
      <c r="H2" s="19" t="s">
        <v>133</v>
      </c>
    </row>
    <row r="3" spans="6:8" ht="24.75" customHeight="1">
      <c r="F3" s="12"/>
      <c r="H3" s="12"/>
    </row>
    <row r="4" ht="12.75">
      <c r="B4" s="2" t="s">
        <v>37</v>
      </c>
    </row>
    <row r="5" ht="12.75">
      <c r="C5" s="1" t="s">
        <v>38</v>
      </c>
    </row>
    <row r="6" spans="3:8" ht="12.75">
      <c r="C6" s="3" t="s">
        <v>136</v>
      </c>
      <c r="E6" s="1" t="s">
        <v>66</v>
      </c>
      <c r="F6" s="26">
        <v>12493616.52</v>
      </c>
      <c r="G6" s="1" t="s">
        <v>66</v>
      </c>
      <c r="H6" s="34">
        <v>11026371.35</v>
      </c>
    </row>
    <row r="7" spans="3:8" ht="12.75">
      <c r="C7" s="1" t="s">
        <v>39</v>
      </c>
      <c r="F7" s="26">
        <v>7004786.630000001</v>
      </c>
      <c r="H7" s="34">
        <v>9905752.59</v>
      </c>
    </row>
    <row r="8" spans="3:8" ht="12.75">
      <c r="C8" s="1" t="s">
        <v>40</v>
      </c>
      <c r="F8" s="26">
        <v>1328100.01</v>
      </c>
      <c r="H8" s="34">
        <v>970548.6099999999</v>
      </c>
    </row>
    <row r="9" spans="3:8" ht="12.75">
      <c r="C9" s="1" t="s">
        <v>41</v>
      </c>
      <c r="F9" s="26">
        <v>1751151.23</v>
      </c>
      <c r="H9" s="34">
        <v>1768014.4200000002</v>
      </c>
    </row>
    <row r="10" spans="3:8" ht="12.75">
      <c r="C10" s="1" t="s">
        <v>42</v>
      </c>
      <c r="F10" s="26"/>
      <c r="H10" s="34"/>
    </row>
    <row r="11" spans="3:8" ht="12.75">
      <c r="C11" s="3" t="s">
        <v>137</v>
      </c>
      <c r="F11" s="26">
        <v>5057308.470000001</v>
      </c>
      <c r="H11" s="34">
        <v>5647456.86</v>
      </c>
    </row>
    <row r="12" spans="3:8" ht="12.75">
      <c r="C12" s="1" t="s">
        <v>43</v>
      </c>
      <c r="F12" s="26">
        <v>0</v>
      </c>
      <c r="H12" s="34">
        <v>0</v>
      </c>
    </row>
    <row r="13" spans="3:8" ht="12.75">
      <c r="C13" s="1" t="s">
        <v>44</v>
      </c>
      <c r="F13" s="26">
        <v>32380.91</v>
      </c>
      <c r="H13" s="34">
        <v>33921.72</v>
      </c>
    </row>
    <row r="14" spans="3:8" ht="12.75">
      <c r="C14" s="1" t="s">
        <v>45</v>
      </c>
      <c r="E14" s="5"/>
      <c r="F14" s="27">
        <v>3653441.8699999996</v>
      </c>
      <c r="G14" s="5"/>
      <c r="H14" s="30">
        <v>3802388.639999999</v>
      </c>
    </row>
    <row r="15" spans="4:8" ht="12.75">
      <c r="D15" s="2" t="s">
        <v>70</v>
      </c>
      <c r="E15" s="2"/>
      <c r="F15" s="26">
        <v>31320785.64</v>
      </c>
      <c r="G15" s="2"/>
      <c r="H15" s="26">
        <v>33154454.189999998</v>
      </c>
    </row>
    <row r="16" spans="6:8" ht="12.75">
      <c r="F16" s="26"/>
      <c r="H16" s="31"/>
    </row>
    <row r="17" spans="2:8" ht="12.75">
      <c r="B17" s="2" t="s">
        <v>46</v>
      </c>
      <c r="F17" s="26"/>
      <c r="H17" s="31"/>
    </row>
    <row r="18" spans="3:8" ht="12.75">
      <c r="C18" s="1" t="s">
        <v>47</v>
      </c>
      <c r="F18" s="26">
        <v>32370979.749999996</v>
      </c>
      <c r="H18" s="34">
        <v>34528353.660000004</v>
      </c>
    </row>
    <row r="19" spans="3:8" ht="12.75">
      <c r="C19" s="1" t="s">
        <v>48</v>
      </c>
      <c r="F19" s="26">
        <v>702102.0800000001</v>
      </c>
      <c r="H19" s="34">
        <v>1500424.6899999995</v>
      </c>
    </row>
    <row r="20" spans="3:8" ht="12.75">
      <c r="C20" s="1" t="s">
        <v>49</v>
      </c>
      <c r="F20" s="26">
        <v>16832940.689999998</v>
      </c>
      <c r="H20" s="34">
        <v>16779892.57</v>
      </c>
    </row>
    <row r="21" spans="3:8" ht="12.75">
      <c r="C21" s="1" t="s">
        <v>50</v>
      </c>
      <c r="F21" s="26">
        <v>48567.74000000104</v>
      </c>
      <c r="H21" s="34">
        <v>61591.73999999971</v>
      </c>
    </row>
    <row r="22" spans="3:8" ht="12.75">
      <c r="C22" s="1" t="s">
        <v>51</v>
      </c>
      <c r="E22" s="5"/>
      <c r="F22" s="27">
        <v>3013814.47</v>
      </c>
      <c r="G22" s="5"/>
      <c r="H22" s="30">
        <v>2903711.87</v>
      </c>
    </row>
    <row r="23" spans="4:10" ht="12.75">
      <c r="D23" s="2" t="s">
        <v>52</v>
      </c>
      <c r="E23" s="2"/>
      <c r="F23" s="29">
        <v>52968404.73</v>
      </c>
      <c r="G23" s="2"/>
      <c r="H23" s="29">
        <v>55773974.53</v>
      </c>
      <c r="J23" s="9"/>
    </row>
    <row r="24" spans="5:10" ht="6" customHeight="1">
      <c r="E24" s="5"/>
      <c r="F24" s="30"/>
      <c r="G24" s="5"/>
      <c r="H24" s="30"/>
      <c r="J24" s="6"/>
    </row>
    <row r="25" spans="6:10" ht="6" customHeight="1">
      <c r="F25" s="31"/>
      <c r="H25" s="31"/>
      <c r="J25" s="6"/>
    </row>
    <row r="26" spans="4:10" ht="12.75">
      <c r="D26" s="2" t="s">
        <v>53</v>
      </c>
      <c r="E26" s="2"/>
      <c r="F26" s="26">
        <v>-21647619.089999996</v>
      </c>
      <c r="G26" s="2"/>
      <c r="H26" s="26">
        <v>-22619520.340000004</v>
      </c>
      <c r="J26" s="9"/>
    </row>
    <row r="27" spans="6:10" ht="12.75">
      <c r="F27" s="26"/>
      <c r="H27" s="31"/>
      <c r="J27" s="9"/>
    </row>
    <row r="28" spans="2:8" ht="12.75">
      <c r="B28" s="2" t="s">
        <v>54</v>
      </c>
      <c r="F28" s="26"/>
      <c r="H28" s="31"/>
    </row>
    <row r="29" spans="3:8" ht="12.75">
      <c r="C29" s="1" t="s">
        <v>55</v>
      </c>
      <c r="F29" s="26">
        <v>17131971.62</v>
      </c>
      <c r="H29" s="34">
        <v>21958121.41</v>
      </c>
    </row>
    <row r="30" spans="3:8" ht="12.75">
      <c r="C30" s="1" t="s">
        <v>56</v>
      </c>
      <c r="F30" s="26">
        <v>331054.99</v>
      </c>
      <c r="H30" s="34">
        <v>412100.16</v>
      </c>
    </row>
    <row r="31" spans="3:8" ht="12.75">
      <c r="C31" s="1" t="s">
        <v>120</v>
      </c>
      <c r="F31" s="26"/>
      <c r="H31" s="34"/>
    </row>
    <row r="32" spans="3:8" ht="12.75">
      <c r="C32" s="1" t="s">
        <v>121</v>
      </c>
      <c r="E32" s="9"/>
      <c r="F32" s="26">
        <v>19993.37</v>
      </c>
      <c r="G32" s="9"/>
      <c r="H32" s="34">
        <v>422560.42000000004</v>
      </c>
    </row>
    <row r="33" spans="3:8" ht="12.75">
      <c r="C33" s="3" t="s">
        <v>61</v>
      </c>
      <c r="D33" s="3"/>
      <c r="E33" s="3"/>
      <c r="F33" s="26">
        <v>-17833190.07</v>
      </c>
      <c r="G33" s="3"/>
      <c r="H33" s="34">
        <v>-268857.81</v>
      </c>
    </row>
    <row r="34" spans="3:8" ht="12.75">
      <c r="C34" s="1" t="s">
        <v>62</v>
      </c>
      <c r="F34" s="26">
        <v>-771951.2300000001</v>
      </c>
      <c r="H34" s="34">
        <v>-1036839.38</v>
      </c>
    </row>
    <row r="35" spans="3:8" ht="12.75">
      <c r="C35" s="1" t="s">
        <v>130</v>
      </c>
      <c r="F35" s="26">
        <v>-566701.81</v>
      </c>
      <c r="H35" s="34">
        <v>-508524.49</v>
      </c>
    </row>
    <row r="36" spans="3:8" ht="12.75">
      <c r="C36" s="1" t="s">
        <v>34</v>
      </c>
      <c r="E36" s="5"/>
      <c r="F36" s="27">
        <v>617598.6000000003</v>
      </c>
      <c r="G36" s="5"/>
      <c r="H36" s="30">
        <v>3948066.8599999994</v>
      </c>
    </row>
    <row r="37" spans="4:8" ht="12.75">
      <c r="D37" s="1" t="s">
        <v>57</v>
      </c>
      <c r="F37" s="26"/>
      <c r="H37" s="31"/>
    </row>
    <row r="38" spans="4:8" ht="12.75">
      <c r="D38" s="1" t="s">
        <v>58</v>
      </c>
      <c r="F38" s="26">
        <v>-22718843.619999994</v>
      </c>
      <c r="H38" s="26">
        <v>2307106.8299999963</v>
      </c>
    </row>
    <row r="39" spans="6:8" ht="12.75">
      <c r="F39" s="26"/>
      <c r="H39" s="31"/>
    </row>
    <row r="40" spans="3:8" ht="12.75">
      <c r="C40" s="1" t="s">
        <v>131</v>
      </c>
      <c r="F40" s="26">
        <v>5577508.93</v>
      </c>
      <c r="H40" s="34">
        <v>6515008.32</v>
      </c>
    </row>
    <row r="41" spans="3:8" ht="12.75">
      <c r="C41" s="1" t="s">
        <v>59</v>
      </c>
      <c r="F41" s="26">
        <v>409871.4</v>
      </c>
      <c r="H41" s="34">
        <v>409871.4</v>
      </c>
    </row>
    <row r="42" spans="3:8" ht="12.75">
      <c r="C42" s="1" t="s">
        <v>60</v>
      </c>
      <c r="F42" s="26">
        <v>0</v>
      </c>
      <c r="H42" s="34">
        <v>0</v>
      </c>
    </row>
    <row r="43" spans="5:10" ht="6" customHeight="1">
      <c r="E43" s="5"/>
      <c r="F43" s="30"/>
      <c r="G43" s="5"/>
      <c r="H43" s="30"/>
      <c r="J43" s="6"/>
    </row>
    <row r="44" spans="6:10" ht="6" customHeight="1">
      <c r="F44" s="31"/>
      <c r="H44" s="34"/>
      <c r="J44" s="6"/>
    </row>
    <row r="45" spans="4:8" ht="12.75">
      <c r="D45" s="2" t="s">
        <v>63</v>
      </c>
      <c r="E45" s="2"/>
      <c r="F45" s="26">
        <v>-16731463.289999994</v>
      </c>
      <c r="G45" s="2"/>
      <c r="H45" s="26">
        <v>9231986.549999997</v>
      </c>
    </row>
    <row r="46" spans="6:8" ht="12.75">
      <c r="F46" s="26"/>
      <c r="H46" s="31"/>
    </row>
    <row r="47" spans="2:8" ht="12.75">
      <c r="B47" s="2" t="s">
        <v>28</v>
      </c>
      <c r="F47" s="26"/>
      <c r="H47" s="31"/>
    </row>
    <row r="48" spans="3:8" ht="12.75">
      <c r="C48" s="1" t="s">
        <v>64</v>
      </c>
      <c r="F48" s="26">
        <v>90680309.43</v>
      </c>
      <c r="H48" s="31">
        <v>81448322.88000001</v>
      </c>
    </row>
    <row r="49" spans="4:8" ht="12.75">
      <c r="D49" s="1" t="s">
        <v>65</v>
      </c>
      <c r="F49" s="26">
        <v>0</v>
      </c>
      <c r="H49" s="31">
        <v>0</v>
      </c>
    </row>
    <row r="50" spans="5:10" ht="6" customHeight="1">
      <c r="E50" s="5"/>
      <c r="F50" s="30"/>
      <c r="G50" s="5"/>
      <c r="H50" s="30"/>
      <c r="J50" s="6"/>
    </row>
    <row r="51" spans="6:10" ht="6" customHeight="1">
      <c r="F51" s="31"/>
      <c r="H51" s="34"/>
      <c r="J51" s="6"/>
    </row>
    <row r="52" spans="3:8" ht="13.5" thickBot="1">
      <c r="C52" s="2" t="s">
        <v>69</v>
      </c>
      <c r="E52" s="10" t="s">
        <v>66</v>
      </c>
      <c r="F52" s="28">
        <v>73948846.14000002</v>
      </c>
      <c r="G52" s="10" t="s">
        <v>66</v>
      </c>
      <c r="H52" s="28">
        <v>90680309.43</v>
      </c>
    </row>
    <row r="53" spans="1:8" ht="13.5" thickTop="1">
      <c r="A53" s="5"/>
      <c r="B53" s="5"/>
      <c r="C53" s="5"/>
      <c r="D53" s="5"/>
      <c r="E53" s="5"/>
      <c r="F53" s="27"/>
      <c r="G53" s="5"/>
      <c r="H53" s="30"/>
    </row>
    <row r="54" ht="12.75">
      <c r="F54" s="26"/>
    </row>
    <row r="55" spans="2:6" ht="12.75">
      <c r="B55" s="14" t="s">
        <v>126</v>
      </c>
      <c r="F55" s="26"/>
    </row>
    <row r="56" ht="12.75">
      <c r="F56" s="26"/>
    </row>
    <row r="57" spans="6:8" ht="12.75">
      <c r="F57" s="26">
        <f>+F52-NA!F59</f>
        <v>0</v>
      </c>
      <c r="H57" s="26">
        <f>+H52-NA!H59</f>
        <v>0</v>
      </c>
    </row>
  </sheetData>
  <sheetProtection/>
  <printOptions/>
  <pageMargins left="1" right="1" top="0.75" bottom="1" header="0.5" footer="0.5"/>
  <pageSetup firstPageNumber="23" useFirstPageNumber="1"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6.57421875" style="1" customWidth="1"/>
    <col min="5" max="5" width="2.28125" style="1" customWidth="1"/>
    <col min="6" max="6" width="24.7109375" style="13" bestFit="1" customWidth="1"/>
    <col min="7" max="7" width="2.28125" style="1" customWidth="1"/>
    <col min="8" max="8" width="24.140625" style="13" bestFit="1" customWidth="1"/>
    <col min="9" max="16384" width="9.140625" style="1" customWidth="1"/>
  </cols>
  <sheetData>
    <row r="1" spans="1:8" ht="27.75" customHeight="1">
      <c r="A1" s="4" t="s">
        <v>122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tr">
        <f>+NA!A2</f>
        <v>University of Wisconsin System - SUPERIOR</v>
      </c>
      <c r="C2" s="16"/>
      <c r="F2" s="19" t="str">
        <f>+'SRE&amp;CNA'!F2</f>
        <v>Year ended June 30, 2012  </v>
      </c>
      <c r="H2" s="19" t="str">
        <f>+'SRE&amp;CNA'!H2</f>
        <v>Year ended June 30, 2011  </v>
      </c>
    </row>
    <row r="3" spans="6:8" ht="24.75" customHeight="1">
      <c r="F3" s="12"/>
      <c r="H3" s="12"/>
    </row>
    <row r="4" ht="12.75">
      <c r="B4" s="2" t="s">
        <v>71</v>
      </c>
    </row>
    <row r="5" spans="3:8" ht="12.75">
      <c r="C5" t="s">
        <v>72</v>
      </c>
      <c r="E5" s="1" t="s">
        <v>66</v>
      </c>
      <c r="F5" s="26">
        <v>11388589.149999999</v>
      </c>
      <c r="G5" s="1" t="s">
        <v>66</v>
      </c>
      <c r="H5" s="31">
        <v>12104196.25</v>
      </c>
    </row>
    <row r="6" spans="3:8" ht="12.75">
      <c r="C6" t="s">
        <v>73</v>
      </c>
      <c r="F6" s="26">
        <v>8889693.55</v>
      </c>
      <c r="H6" s="31">
        <v>11113282.77</v>
      </c>
    </row>
    <row r="7" spans="3:8" ht="12.75">
      <c r="C7" s="1" t="s">
        <v>41</v>
      </c>
      <c r="F7" s="26">
        <v>1693369.06</v>
      </c>
      <c r="H7" s="31">
        <v>1773054.4700000002</v>
      </c>
    </row>
    <row r="8" spans="3:8" ht="12.75">
      <c r="C8" s="1" t="s">
        <v>42</v>
      </c>
      <c r="F8" s="26">
        <v>5900078.99</v>
      </c>
      <c r="H8" s="31">
        <v>5149681.7</v>
      </c>
    </row>
    <row r="9" spans="3:8" ht="12.75">
      <c r="C9" s="1" t="s">
        <v>43</v>
      </c>
      <c r="F9" s="26">
        <v>0</v>
      </c>
      <c r="H9" s="31">
        <v>0</v>
      </c>
    </row>
    <row r="10" spans="3:8" ht="12.75">
      <c r="C10" t="s">
        <v>74</v>
      </c>
      <c r="F10" s="26">
        <v>-32182920.149999995</v>
      </c>
      <c r="H10" s="31">
        <v>-35620789.43000001</v>
      </c>
    </row>
    <row r="11" spans="3:8" ht="12.75">
      <c r="C11" t="s">
        <v>75</v>
      </c>
      <c r="F11" s="26">
        <v>-16322465.509999998</v>
      </c>
      <c r="H11" s="31">
        <v>-17707644.34</v>
      </c>
    </row>
    <row r="12" spans="3:8" ht="12.75">
      <c r="C12" t="s">
        <v>76</v>
      </c>
      <c r="F12" s="26">
        <v>-702102.0800000001</v>
      </c>
      <c r="H12" s="31">
        <v>-1500424.6899999995</v>
      </c>
    </row>
    <row r="13" spans="3:8" ht="12.75">
      <c r="C13" t="s">
        <v>77</v>
      </c>
      <c r="F13" s="26">
        <v>272640</v>
      </c>
      <c r="H13" s="31">
        <v>265702</v>
      </c>
    </row>
    <row r="14" spans="3:8" ht="12.75">
      <c r="C14" t="s">
        <v>78</v>
      </c>
      <c r="F14" s="26">
        <v>32380.91</v>
      </c>
      <c r="H14" s="31">
        <v>33921.72</v>
      </c>
    </row>
    <row r="15" spans="3:8" ht="12.75">
      <c r="C15" t="s">
        <v>79</v>
      </c>
      <c r="F15" s="26">
        <v>-272507.61</v>
      </c>
      <c r="H15" s="31">
        <v>-258572.33</v>
      </c>
    </row>
    <row r="16" spans="3:8" ht="12.75">
      <c r="C16" s="1" t="s">
        <v>80</v>
      </c>
      <c r="E16" s="5"/>
      <c r="F16" s="27">
        <v>3188459.7799999975</v>
      </c>
      <c r="G16" s="5"/>
      <c r="H16" s="30">
        <v>3636645.84</v>
      </c>
    </row>
    <row r="17" spans="4:8" ht="12.75">
      <c r="D17" s="2" t="s">
        <v>81</v>
      </c>
      <c r="E17" s="2"/>
      <c r="F17" s="26">
        <v>-18114783.909999996</v>
      </c>
      <c r="G17" s="2"/>
      <c r="H17" s="26">
        <v>-21010946.04000001</v>
      </c>
    </row>
    <row r="18" spans="6:8" ht="12.75">
      <c r="F18" s="26"/>
      <c r="H18" s="31"/>
    </row>
    <row r="19" spans="2:8" ht="12.75">
      <c r="B19" s="2" t="s">
        <v>82</v>
      </c>
      <c r="F19" s="26"/>
      <c r="H19" s="31"/>
    </row>
    <row r="20" spans="3:8" ht="12.75">
      <c r="C20" t="s">
        <v>83</v>
      </c>
      <c r="F20" s="26">
        <v>72199.01999999999</v>
      </c>
      <c r="H20" s="31">
        <v>63071.280000000006</v>
      </c>
    </row>
    <row r="21" spans="3:8" ht="12.75">
      <c r="C21" t="s">
        <v>84</v>
      </c>
      <c r="F21" s="26">
        <v>635304.3099999999</v>
      </c>
      <c r="H21" s="31">
        <v>692029.49</v>
      </c>
    </row>
    <row r="22" spans="3:8" ht="12.75">
      <c r="C22" t="s">
        <v>85</v>
      </c>
      <c r="E22" s="5"/>
      <c r="F22" s="27">
        <v>-665061.7100000001</v>
      </c>
      <c r="G22" s="5"/>
      <c r="H22" s="27">
        <v>-662624.89</v>
      </c>
    </row>
    <row r="23" spans="4:10" ht="12.75">
      <c r="D23" s="2" t="s">
        <v>86</v>
      </c>
      <c r="E23" s="2"/>
      <c r="F23" s="29">
        <v>42441.61999999988</v>
      </c>
      <c r="G23" s="2"/>
      <c r="H23" s="29">
        <v>92475.88</v>
      </c>
      <c r="J23" s="9"/>
    </row>
    <row r="24" spans="6:10" ht="12.75">
      <c r="F24" s="26"/>
      <c r="H24" s="31"/>
      <c r="J24" s="9"/>
    </row>
    <row r="25" spans="2:8" ht="12.75">
      <c r="B25" s="2" t="s">
        <v>87</v>
      </c>
      <c r="F25" s="26"/>
      <c r="H25" s="31"/>
    </row>
    <row r="26" spans="3:8" ht="12.75">
      <c r="C26" t="s">
        <v>91</v>
      </c>
      <c r="F26" s="26">
        <v>1519055.0867999997</v>
      </c>
      <c r="H26" s="31">
        <v>1050281.3800000001</v>
      </c>
    </row>
    <row r="27" spans="3:8" ht="12.75">
      <c r="C27" s="1" t="s">
        <v>131</v>
      </c>
      <c r="F27" s="26">
        <v>5577508.93</v>
      </c>
      <c r="H27" s="31">
        <v>6515008.32</v>
      </c>
    </row>
    <row r="28" spans="3:8" ht="12.75">
      <c r="C28" t="s">
        <v>92</v>
      </c>
      <c r="F28" s="26">
        <v>662707.75</v>
      </c>
      <c r="H28" s="31">
        <v>1072497.4500000002</v>
      </c>
    </row>
    <row r="29" spans="3:8" ht="12.75">
      <c r="C29" t="s">
        <v>93</v>
      </c>
      <c r="F29" s="26">
        <v>-5678929.689999998</v>
      </c>
      <c r="H29" s="31">
        <v>-13755769.620000001</v>
      </c>
    </row>
    <row r="30" spans="3:8" ht="12.75">
      <c r="C30" t="s">
        <v>94</v>
      </c>
      <c r="F30" s="26">
        <v>-1132958.97</v>
      </c>
      <c r="H30" s="31">
        <v>-571664.97</v>
      </c>
    </row>
    <row r="31" spans="3:8" ht="12.75">
      <c r="C31" s="1" t="s">
        <v>95</v>
      </c>
      <c r="E31" s="5"/>
      <c r="F31" s="27">
        <v>-2948259.8468</v>
      </c>
      <c r="G31" s="5"/>
      <c r="H31" s="27">
        <v>-3093959.73</v>
      </c>
    </row>
    <row r="32" spans="4:10" ht="12.75">
      <c r="D32" s="2" t="s">
        <v>88</v>
      </c>
      <c r="E32" s="2"/>
      <c r="F32" s="29"/>
      <c r="G32" s="2"/>
      <c r="H32" s="29"/>
      <c r="J32" s="9"/>
    </row>
    <row r="33" spans="4:10" ht="12.75">
      <c r="D33" s="2" t="s">
        <v>89</v>
      </c>
      <c r="F33" s="31">
        <v>-2000876.7399999981</v>
      </c>
      <c r="H33" s="31">
        <v>-8783607.17</v>
      </c>
      <c r="J33" s="9"/>
    </row>
    <row r="34" spans="4:10" ht="12.75">
      <c r="D34" s="2"/>
      <c r="F34" s="26"/>
      <c r="H34" s="31"/>
      <c r="J34" s="9"/>
    </row>
    <row r="35" spans="2:8" ht="12.75">
      <c r="B35" s="2" t="s">
        <v>90</v>
      </c>
      <c r="F35" s="26"/>
      <c r="H35" s="31"/>
    </row>
    <row r="36" spans="3:8" ht="12.75">
      <c r="C36" s="1" t="s">
        <v>55</v>
      </c>
      <c r="F36" s="26">
        <v>19108168.330000002</v>
      </c>
      <c r="H36" s="31">
        <v>24154882.86</v>
      </c>
    </row>
    <row r="37" spans="3:8" ht="12.75">
      <c r="C37" t="s">
        <v>92</v>
      </c>
      <c r="F37" s="26">
        <v>679487.3400000003</v>
      </c>
      <c r="H37" s="31">
        <v>3697540.9799999995</v>
      </c>
    </row>
    <row r="38" spans="3:8" ht="12.75">
      <c r="C38" s="1" t="s">
        <v>130</v>
      </c>
      <c r="F38" s="26">
        <v>-566701.81</v>
      </c>
      <c r="H38" s="31">
        <v>-508524.49</v>
      </c>
    </row>
    <row r="39" spans="3:8" ht="12.75">
      <c r="C39" t="s">
        <v>96</v>
      </c>
      <c r="E39" s="9"/>
      <c r="F39" s="26">
        <v>0</v>
      </c>
      <c r="G39" s="9"/>
      <c r="H39" s="31">
        <v>0</v>
      </c>
    </row>
    <row r="40" spans="3:8" ht="12.75">
      <c r="C40" t="s">
        <v>97</v>
      </c>
      <c r="D40" s="3"/>
      <c r="E40" s="3"/>
      <c r="F40" s="26">
        <v>14818768</v>
      </c>
      <c r="G40" s="3"/>
      <c r="H40" s="31">
        <v>14779869</v>
      </c>
    </row>
    <row r="41" spans="3:8" ht="12.75">
      <c r="C41" t="s">
        <v>98</v>
      </c>
      <c r="E41" s="5"/>
      <c r="F41" s="27">
        <v>-14682408</v>
      </c>
      <c r="G41" s="5"/>
      <c r="H41" s="27">
        <v>-14757246</v>
      </c>
    </row>
    <row r="42" spans="4:8" ht="12.75">
      <c r="D42" s="2" t="s">
        <v>99</v>
      </c>
      <c r="F42" s="26"/>
      <c r="H42" s="26"/>
    </row>
    <row r="43" spans="4:8" ht="12.75">
      <c r="D43" s="2" t="s">
        <v>100</v>
      </c>
      <c r="F43" s="26">
        <v>19357313.86</v>
      </c>
      <c r="H43" s="26">
        <v>27366522.35</v>
      </c>
    </row>
    <row r="44" spans="6:8" ht="12.75">
      <c r="F44" s="26"/>
      <c r="H44" s="26"/>
    </row>
    <row r="45" spans="3:8" ht="12.75">
      <c r="C45" s="2" t="s">
        <v>101</v>
      </c>
      <c r="F45" s="26">
        <v>-715905.1699999943</v>
      </c>
      <c r="H45" s="26">
        <v>-2335554.9800000116</v>
      </c>
    </row>
    <row r="46" spans="6:8" ht="12.75">
      <c r="F46" s="26"/>
      <c r="H46" s="31"/>
    </row>
    <row r="47" spans="2:8" ht="12.75">
      <c r="B47" s="22" t="s">
        <v>102</v>
      </c>
      <c r="F47" s="26">
        <v>3457256.9299999997</v>
      </c>
      <c r="H47" s="31">
        <v>5792811.909999996</v>
      </c>
    </row>
    <row r="48" spans="3:8" ht="12.75">
      <c r="C48" s="1" t="s">
        <v>65</v>
      </c>
      <c r="F48" s="26">
        <v>0</v>
      </c>
      <c r="H48" s="31">
        <v>0</v>
      </c>
    </row>
    <row r="49" spans="5:10" ht="6" customHeight="1">
      <c r="E49" s="5"/>
      <c r="F49" s="30"/>
      <c r="G49" s="5"/>
      <c r="H49" s="30"/>
      <c r="J49" s="6"/>
    </row>
    <row r="50" spans="6:10" ht="6" customHeight="1">
      <c r="F50" s="34"/>
      <c r="H50" s="34"/>
      <c r="J50" s="6"/>
    </row>
    <row r="51" spans="2:8" ht="13.5" thickBot="1">
      <c r="B51" s="2" t="s">
        <v>103</v>
      </c>
      <c r="C51"/>
      <c r="D51"/>
      <c r="E51" s="10" t="s">
        <v>66</v>
      </c>
      <c r="F51" s="28">
        <v>2741351.7600000054</v>
      </c>
      <c r="G51" s="10" t="s">
        <v>66</v>
      </c>
      <c r="H51" s="28">
        <v>3457256.929999985</v>
      </c>
    </row>
    <row r="52" spans="2:8" ht="13.5" thickTop="1">
      <c r="B52" s="2"/>
      <c r="C52"/>
      <c r="D52"/>
      <c r="E52" s="9"/>
      <c r="F52" s="18"/>
      <c r="G52" s="9"/>
      <c r="H52" s="21"/>
    </row>
    <row r="53" spans="2:8" ht="12.75">
      <c r="B53" s="2"/>
      <c r="C53"/>
      <c r="D53"/>
      <c r="E53" s="9"/>
      <c r="F53" s="18"/>
      <c r="G53" s="9"/>
      <c r="H53" s="1"/>
    </row>
    <row r="54" spans="2:8" ht="12.75">
      <c r="B54" s="2" t="s">
        <v>104</v>
      </c>
      <c r="C54"/>
      <c r="D54"/>
      <c r="E54" s="9"/>
      <c r="F54" s="18"/>
      <c r="G54" s="9"/>
      <c r="H54" s="1"/>
    </row>
    <row r="55" spans="2:8" ht="12.75">
      <c r="B55"/>
      <c r="C55"/>
      <c r="D55"/>
      <c r="E55" s="9"/>
      <c r="F55" s="18"/>
      <c r="G55" s="9"/>
      <c r="H55" s="1"/>
    </row>
    <row r="56" spans="2:8" ht="12.75">
      <c r="B56" t="s">
        <v>105</v>
      </c>
      <c r="C56"/>
      <c r="D56"/>
      <c r="E56" s="9" t="s">
        <v>66</v>
      </c>
      <c r="F56" s="26">
        <v>-21647619.089999996</v>
      </c>
      <c r="G56" s="9" t="s">
        <v>66</v>
      </c>
      <c r="H56" s="31">
        <v>-22619520.340000004</v>
      </c>
    </row>
    <row r="57" spans="2:8" ht="12.75">
      <c r="B57" s="14" t="s">
        <v>106</v>
      </c>
      <c r="C57" s="14"/>
      <c r="D57"/>
      <c r="E57" s="9"/>
      <c r="F57" s="26"/>
      <c r="G57" s="9"/>
      <c r="H57" s="31"/>
    </row>
    <row r="58" spans="2:8" ht="12.75">
      <c r="B58" s="14" t="s">
        <v>107</v>
      </c>
      <c r="C58" s="14"/>
      <c r="D58"/>
      <c r="E58" s="9"/>
      <c r="F58" s="26"/>
      <c r="G58" s="9"/>
      <c r="H58" s="31"/>
    </row>
    <row r="59" spans="2:8" ht="12.75">
      <c r="B59"/>
      <c r="C59" t="s">
        <v>108</v>
      </c>
      <c r="D59"/>
      <c r="E59" s="9"/>
      <c r="F59" s="26">
        <v>3013814.47</v>
      </c>
      <c r="G59" s="9"/>
      <c r="H59" s="31">
        <v>2903711.87</v>
      </c>
    </row>
    <row r="60" spans="2:8" ht="12.75">
      <c r="B60"/>
      <c r="C60" t="s">
        <v>109</v>
      </c>
      <c r="D60"/>
      <c r="E60" s="9"/>
      <c r="F60" s="26"/>
      <c r="G60" s="9"/>
      <c r="H60" s="31"/>
    </row>
    <row r="61" spans="2:8" ht="12.75">
      <c r="B61"/>
      <c r="C61" s="23"/>
      <c r="D61" s="23" t="s">
        <v>110</v>
      </c>
      <c r="E61" s="9"/>
      <c r="F61" s="26">
        <v>58661.40000000002</v>
      </c>
      <c r="G61" s="9"/>
      <c r="H61" s="31">
        <v>675205.6000000003</v>
      </c>
    </row>
    <row r="62" spans="2:8" ht="12.75">
      <c r="B62"/>
      <c r="C62" s="23"/>
      <c r="D62" s="23" t="s">
        <v>4</v>
      </c>
      <c r="E62" s="9"/>
      <c r="F62" s="26">
        <v>177209.63</v>
      </c>
      <c r="G62" s="9"/>
      <c r="H62" s="31">
        <v>25711.21</v>
      </c>
    </row>
    <row r="63" spans="2:8" ht="12.75">
      <c r="B63"/>
      <c r="C63" s="23"/>
      <c r="D63" s="23" t="s">
        <v>111</v>
      </c>
      <c r="E63" s="9"/>
      <c r="F63" s="26">
        <v>207121.04</v>
      </c>
      <c r="G63" s="9"/>
      <c r="H63" s="31">
        <v>-125461.38</v>
      </c>
    </row>
    <row r="64" spans="2:8" ht="12.75">
      <c r="B64"/>
      <c r="C64" s="23"/>
      <c r="D64" s="23" t="s">
        <v>6</v>
      </c>
      <c r="E64" s="9"/>
      <c r="F64" s="26">
        <v>-1592.9700000000012</v>
      </c>
      <c r="G64" s="9"/>
      <c r="H64" s="31">
        <v>1631.8900000001304</v>
      </c>
    </row>
    <row r="65" spans="2:8" ht="12.75">
      <c r="B65"/>
      <c r="C65" s="23"/>
      <c r="D65" s="23" t="s">
        <v>18</v>
      </c>
      <c r="E65" s="9"/>
      <c r="F65" s="26">
        <v>174975.1999999995</v>
      </c>
      <c r="G65" s="9"/>
      <c r="H65" s="31">
        <v>-1935188.8700000003</v>
      </c>
    </row>
    <row r="66" spans="2:8" ht="12.75">
      <c r="B66"/>
      <c r="C66" s="23"/>
      <c r="D66" s="23" t="s">
        <v>21</v>
      </c>
      <c r="E66" s="9"/>
      <c r="F66" s="26">
        <v>-101815.47</v>
      </c>
      <c r="G66" s="9"/>
      <c r="H66" s="31">
        <v>72467.37000000011</v>
      </c>
    </row>
    <row r="67" spans="2:8" ht="12.75">
      <c r="B67"/>
      <c r="C67" s="23"/>
      <c r="D67" s="23" t="s">
        <v>22</v>
      </c>
      <c r="E67" s="9"/>
      <c r="F67" s="26">
        <v>4461.87999999999</v>
      </c>
      <c r="G67" s="9"/>
      <c r="H67" s="31">
        <v>-9503.39</v>
      </c>
    </row>
    <row r="68" spans="5:10" ht="6" customHeight="1">
      <c r="E68" s="5"/>
      <c r="F68" s="30"/>
      <c r="G68" s="5"/>
      <c r="H68" s="30"/>
      <c r="J68" s="6"/>
    </row>
    <row r="69" spans="6:10" ht="6" customHeight="1">
      <c r="F69" s="34"/>
      <c r="H69" s="34"/>
      <c r="J69" s="6"/>
    </row>
    <row r="70" spans="2:8" ht="13.5" thickBot="1">
      <c r="B70"/>
      <c r="C70"/>
      <c r="D70" s="2" t="s">
        <v>112</v>
      </c>
      <c r="E70" s="10" t="s">
        <v>66</v>
      </c>
      <c r="F70" s="28">
        <v>-18114783.909999996</v>
      </c>
      <c r="G70" s="10" t="s">
        <v>66</v>
      </c>
      <c r="H70" s="28">
        <v>-21010946.040000003</v>
      </c>
    </row>
    <row r="71" spans="2:8" ht="13.5" thickTop="1">
      <c r="B71" s="3"/>
      <c r="C71" s="3"/>
      <c r="D71" s="3"/>
      <c r="E71" s="9"/>
      <c r="F71" s="26"/>
      <c r="G71" s="9"/>
      <c r="H71" s="31"/>
    </row>
    <row r="72" spans="2:8" ht="12.75">
      <c r="B72" s="3"/>
      <c r="C72" s="3"/>
      <c r="D72" s="3"/>
      <c r="E72" s="9"/>
      <c r="F72" s="26"/>
      <c r="G72" s="9"/>
      <c r="H72" s="31"/>
    </row>
    <row r="73" spans="2:8" ht="12.75">
      <c r="B73" s="3" t="s">
        <v>113</v>
      </c>
      <c r="C73" s="3"/>
      <c r="D73" s="3"/>
      <c r="E73" s="9"/>
      <c r="F73" s="26"/>
      <c r="G73" s="9"/>
      <c r="H73" s="31"/>
    </row>
    <row r="74" spans="2:8" ht="12.75">
      <c r="B74" s="3"/>
      <c r="C74" s="3"/>
      <c r="D74" s="3"/>
      <c r="E74" s="9"/>
      <c r="F74" s="26"/>
      <c r="G74" s="9"/>
      <c r="H74" s="31"/>
    </row>
    <row r="75" spans="2:8" ht="12.75">
      <c r="B75" s="3"/>
      <c r="C75" s="3" t="s">
        <v>114</v>
      </c>
      <c r="D75" s="3"/>
      <c r="E75" s="9"/>
      <c r="F75" s="26"/>
      <c r="G75" s="9"/>
      <c r="H75" s="31"/>
    </row>
    <row r="76" spans="2:8" ht="12.75">
      <c r="B76" s="3"/>
      <c r="C76" s="3"/>
      <c r="D76" s="3" t="s">
        <v>115</v>
      </c>
      <c r="E76" s="9" t="s">
        <v>66</v>
      </c>
      <c r="F76" s="26">
        <v>0</v>
      </c>
      <c r="G76" s="9" t="s">
        <v>66</v>
      </c>
      <c r="H76" s="31">
        <v>0</v>
      </c>
    </row>
    <row r="77" spans="2:8" ht="12.75">
      <c r="B77" s="3"/>
      <c r="C77" s="3"/>
      <c r="D77" s="3" t="s">
        <v>116</v>
      </c>
      <c r="E77" s="9"/>
      <c r="F77" s="26">
        <v>0</v>
      </c>
      <c r="G77" s="9"/>
      <c r="H77" s="31">
        <v>0</v>
      </c>
    </row>
    <row r="78" spans="2:8" ht="12.75">
      <c r="B78" s="3"/>
      <c r="C78" s="3" t="s">
        <v>117</v>
      </c>
      <c r="D78" s="3"/>
      <c r="E78" s="9"/>
      <c r="F78" s="26">
        <v>0</v>
      </c>
      <c r="G78" s="9"/>
      <c r="H78" s="31">
        <v>0</v>
      </c>
    </row>
    <row r="79" spans="2:8" ht="12.75">
      <c r="B79" s="3"/>
      <c r="C79" s="3" t="s">
        <v>118</v>
      </c>
      <c r="D79" s="3"/>
      <c r="E79" s="9"/>
      <c r="F79" s="26">
        <v>-94490.23</v>
      </c>
      <c r="G79" s="9"/>
      <c r="H79" s="31">
        <v>303482.93</v>
      </c>
    </row>
    <row r="80" spans="2:8" ht="12.75">
      <c r="B80" s="3"/>
      <c r="C80" s="3"/>
      <c r="D80" s="3"/>
      <c r="F80" s="31"/>
      <c r="H80" s="31"/>
    </row>
    <row r="81" spans="1:8" ht="12.75">
      <c r="A81" s="5"/>
      <c r="B81" s="24"/>
      <c r="C81" s="24"/>
      <c r="D81" s="24"/>
      <c r="E81" s="5"/>
      <c r="F81" s="11"/>
      <c r="G81" s="5"/>
      <c r="H81" s="11"/>
    </row>
    <row r="82" spans="2:4" ht="12.75">
      <c r="B82" s="25"/>
      <c r="C82" s="25"/>
      <c r="D82" s="25"/>
    </row>
    <row r="83" ht="12.75">
      <c r="B83" s="14" t="s">
        <v>126</v>
      </c>
    </row>
    <row r="85" spans="6:8" ht="12.75">
      <c r="F85" s="13">
        <f>+F51-NA!F6</f>
        <v>5.587935447692871E-09</v>
      </c>
      <c r="H85" s="13">
        <f>+H51-NA!H6</f>
        <v>-1.5366822481155396E-08</v>
      </c>
    </row>
    <row r="86" spans="6:8" ht="12.75">
      <c r="F86" s="13">
        <f>+F70-F17</f>
        <v>0</v>
      </c>
      <c r="H86" s="13">
        <f>+H70-H17</f>
        <v>0</v>
      </c>
    </row>
  </sheetData>
  <sheetProtection/>
  <printOptions/>
  <pageMargins left="1" right="1" top="0.75" bottom="0.5" header="0.5" footer="0.5"/>
  <pageSetup firstPageNumber="23" useFirstPageNumber="1"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UWSA</dc:creator>
  <cp:keywords/>
  <dc:description/>
  <cp:lastModifiedBy>Deb Zurkirchen</cp:lastModifiedBy>
  <cp:lastPrinted>2013-02-01T15:50:05Z</cp:lastPrinted>
  <dcterms:created xsi:type="dcterms:W3CDTF">2002-12-27T16:50:56Z</dcterms:created>
  <dcterms:modified xsi:type="dcterms:W3CDTF">2013-02-02T01:30:32Z</dcterms:modified>
  <cp:category/>
  <cp:version/>
  <cp:contentType/>
  <cp:contentStatus/>
</cp:coreProperties>
</file>