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A" sheetId="1" r:id="rId1"/>
    <sheet name="SRE&amp;CNA" sheetId="2" r:id="rId2"/>
    <sheet name="CF" sheetId="3" r:id="rId3"/>
  </sheets>
  <definedNames>
    <definedName name="_xlnm.Print_Area" localSheetId="2">'CF'!$A$1:$H$83</definedName>
    <definedName name="_xlnm.Print_Area" localSheetId="0">'NA'!$A$1:$H$62</definedName>
    <definedName name="_xlnm.Print_Area" localSheetId="1">'SRE&amp;CNA'!$A$1:$H$55</definedName>
  </definedNames>
  <calcPr fullCalcOnLoad="1"/>
</workbook>
</file>

<file path=xl/sharedStrings.xml><?xml version="1.0" encoding="utf-8"?>
<sst xmlns="http://schemas.openxmlformats.org/spreadsheetml/2006/main" count="184" uniqueCount="138">
  <si>
    <t>ASSETS</t>
  </si>
  <si>
    <t>Cash and Cash Equivalents</t>
  </si>
  <si>
    <t>Accounts Receivable, Net</t>
  </si>
  <si>
    <t>Student Loans Receivable, Net</t>
  </si>
  <si>
    <t>Inventories</t>
  </si>
  <si>
    <t>Prepaid Expenses</t>
  </si>
  <si>
    <t>Deferred Charges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</si>
  <si>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</si>
  <si>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</si>
  <si>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</si>
  <si>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</si>
  <si>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</si>
  <si>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</si>
  <si>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</si>
  <si>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</si>
  <si>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</si>
  <si>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</si>
  <si>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</si>
  <si>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</si>
  <si>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</si>
  <si>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</si>
  <si>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Deferred Revenue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</si>
  <si>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</si>
  <si>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</si>
  <si>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</si>
  <si>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</si>
  <si>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</si>
  <si>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</si>
  <si>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NET ASSETS</t>
  </si>
  <si>
    <t xml:space="preserve">Invested in Capital Assets, net of </t>
  </si>
  <si>
    <t>Related Debt</t>
  </si>
  <si>
    <t>Restricted for</t>
  </si>
  <si>
    <t>Nonexpendable</t>
  </si>
  <si>
    <t>Expendable</t>
  </si>
  <si>
    <t>Other</t>
  </si>
  <si>
    <t>Unrestricted</t>
  </si>
  <si>
    <t>TOTAL NET ASSETS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</si>
  <si>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</si>
  <si>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</si>
  <si>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</si>
  <si>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</si>
  <si>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</si>
  <si>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of Auxiliary Enterprises</t>
  </si>
  <si>
    <t>Sales and Services to UW Hospital Authority</t>
  </si>
  <si>
    <t>Student Loan Interest Income and Fees</t>
  </si>
  <si>
    <t>Other Operating Revenue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</si>
  <si>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</si>
  <si>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</si>
  <si>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</si>
  <si>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</si>
  <si>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</si>
  <si>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</si>
  <si>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</si>
  <si>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INCOME (LOSS)</t>
  </si>
  <si>
    <t>NON-OPERATING REVENUES AND EXPENSES</t>
  </si>
  <si>
    <t>State Appropriations</t>
  </si>
  <si>
    <t>Gifts</t>
  </si>
  <si>
    <t xml:space="preserve">Income Before Capital and Endowment </t>
  </si>
  <si>
    <t xml:space="preserve">   Additions/Deductions</t>
  </si>
  <si>
    <t>Capital Contributions</t>
  </si>
  <si>
    <t>Additions to Permanent Endowment</t>
  </si>
  <si>
    <t>Loss on Disposal of Capital Assets</t>
  </si>
  <si>
    <t>Interest on Indebtedness</t>
  </si>
  <si>
    <t>INCREASE IN NET ASSETS</t>
  </si>
  <si>
    <t>Net Assets - beginning of period</t>
  </si>
  <si>
    <t>Prior Period Adjustment</t>
  </si>
  <si>
    <t>$</t>
  </si>
  <si>
    <t>Current Assets:</t>
  </si>
  <si>
    <t>Student Loans</t>
  </si>
  <si>
    <t>NET ASSETS - end of period</t>
  </si>
  <si>
    <t>Total Operating Revenues</t>
  </si>
  <si>
    <t>Cash Flows from Operating Activities</t>
  </si>
  <si>
    <t>Student Tuition and Fees</t>
  </si>
  <si>
    <t>Federal, State, Local and Private Grants &amp; Contracts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</si>
  <si>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</si>
  <si>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</si>
  <si>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</si>
  <si>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</si>
  <si>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</si>
  <si>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</si>
  <si>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 (Expense)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</si>
  <si>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</si>
  <si>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</si>
  <si>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</si>
  <si>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</si>
  <si>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</si>
  <si>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</si>
  <si>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</si>
  <si>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Net Cash Used in Capital and Related</t>
  </si>
  <si>
    <t xml:space="preserve">  Financing Activities</t>
  </si>
  <si>
    <t>Cash Flows from Noncapital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</si>
  <si>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</si>
  <si>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</si>
  <si>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</si>
  <si>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</si>
  <si>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</si>
  <si>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>Additions to Permanent Endowments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</si>
  <si>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</si>
  <si>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</si>
  <si>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</si>
  <si>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</si>
  <si>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</si>
  <si>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</si>
  <si>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</si>
  <si>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>Reconciliation of Operating Income (Loss) to Net Cash Used in Operating Activities</t>
  </si>
  <si>
    <t>Operating Income (Loss)</t>
  </si>
  <si>
    <t>Adjustments to Reconcile Operating Income (Loss)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</si>
  <si>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</si>
  <si>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</si>
  <si>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</si>
  <si>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</si>
  <si>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</si>
  <si>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</si>
  <si>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</si>
  <si>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</si>
  <si>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</si>
  <si>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</si>
  <si>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</si>
  <si>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</si>
  <si>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Library Holdings</t>
  </si>
  <si>
    <t>Investment Income  (net of Investment</t>
  </si>
  <si>
    <t xml:space="preserve">  Expense)</t>
  </si>
  <si>
    <t>Statements of Cash Flows</t>
  </si>
  <si>
    <t>Statements of Revenues, Expenses and Changes in Net Assets</t>
  </si>
  <si>
    <t>Statements of Net Assets</t>
  </si>
  <si>
    <t>The accompanying notes to the financial statements are an integral part of these statements.</t>
  </si>
  <si>
    <t>University of Wisconsin System - STOUT</t>
  </si>
  <si>
    <t>Construction in Progress</t>
  </si>
  <si>
    <t>Capital Lease Receivable</t>
  </si>
  <si>
    <t>Unearned Revenue</t>
  </si>
  <si>
    <t>Transfer to State Agencies</t>
  </si>
  <si>
    <t>Capital Appropriations</t>
  </si>
  <si>
    <t>June 30, 2011</t>
  </si>
  <si>
    <t>June 30, 2012</t>
  </si>
  <si>
    <t>Year ended June 30, 2012</t>
  </si>
  <si>
    <t>Year ended June 30, 2011</t>
  </si>
  <si>
    <t xml:space="preserve">  Scholarship Allowances of $13,093,111 and $8,905,381, respectively)</t>
  </si>
  <si>
    <t xml:space="preserve">  (net of Scholarship Allowances of $2,957,130 and $2,081,872, respectively)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</si>
</sst>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 horizontal="right"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43" fontId="0" fillId="0" borderId="1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NumberFormat="1" applyFont="1" applyBorder="1" applyAlignment="1">
      <alignment/>
    </xf>
    <xf numFmtId="165" fontId="0" fillId="0" borderId="1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.7109375" style="1" customWidth="1"/>
    <col min="4" max="4" width="55.7109375" style="1" customWidth="1"/>
    <col min="5" max="5" width="2.28125" style="1" customWidth="1"/>
    <col min="6" max="6" width="16.7109375" style="8" customWidth="1"/>
    <col min="7" max="7" width="2.28125" style="1" customWidth="1"/>
    <col min="8" max="8" width="16.7109375" style="8" customWidth="1"/>
    <col min="9" max="16384" width="9.140625" style="1" customWidth="1"/>
  </cols>
  <sheetData>
    <row r="1" spans="1:8" ht="27.75" customHeight="1">
      <c r="A1" s="4" t="s">
        <v>124</v>
      </c>
      <c r="B1" s="5"/>
      <c r="C1" s="5"/>
      <c r="D1" s="5"/>
      <c r="E1" s="5"/>
      <c r="F1" s="7"/>
      <c r="G1" s="5"/>
      <c r="H1" s="7"/>
    </row>
    <row r="2" spans="1:8" ht="15.75" customHeight="1">
      <c r="A2" s="15" t="s">
        <v>126</v>
      </c>
      <c r="B2" s="16"/>
      <c r="F2" s="17" t="s">
        <v>133</v>
      </c>
      <c r="H2" s="17" t="s">
        <v>132</v>
      </c>
    </row>
    <row r="3" ht="24.75" customHeight="1"/>
    <row r="4" ht="12.75">
      <c r="B4" s="2" t="s">
        <v>0</v>
      </c>
    </row>
    <row r="5" ht="12.75">
      <c r="B5" s="1" t="s">
        <v>67</v>
      </c>
    </row>
    <row r="6" spans="3:8" ht="12.75" customHeight="1">
      <c r="C6" s="1" t="s">
        <v>1</v>
      </c>
      <c r="E6" s="1" t="s">
        <v>66</v>
      </c>
      <c r="F6" s="26">
        <v>27050630.299999997</v>
      </c>
      <c r="G6" s="1" t="s">
        <v>66</v>
      </c>
      <c r="H6" s="35">
        <v>34441622.37</v>
      </c>
    </row>
    <row r="7" spans="3:8" ht="12.75">
      <c r="C7" s="1" t="s">
        <v>2</v>
      </c>
      <c r="F7" s="26">
        <v>10698613.270000001</v>
      </c>
      <c r="H7" s="35">
        <v>14356395.56</v>
      </c>
    </row>
    <row r="8" spans="3:8" ht="12.75">
      <c r="C8" s="1" t="s">
        <v>3</v>
      </c>
      <c r="F8" s="26">
        <v>1676375.43</v>
      </c>
      <c r="H8" s="35">
        <v>1699825.87</v>
      </c>
    </row>
    <row r="9" spans="3:8" ht="12.75">
      <c r="C9" s="1" t="s">
        <v>128</v>
      </c>
      <c r="F9" s="26">
        <v>0</v>
      </c>
      <c r="H9" s="35">
        <v>0</v>
      </c>
    </row>
    <row r="10" spans="3:8" ht="12.75">
      <c r="C10" s="1" t="s">
        <v>4</v>
      </c>
      <c r="F10" s="26">
        <v>992684.72</v>
      </c>
      <c r="H10" s="35">
        <v>1458286.3</v>
      </c>
    </row>
    <row r="11" spans="3:8" ht="12.75">
      <c r="C11" s="1" t="s">
        <v>5</v>
      </c>
      <c r="F11" s="26">
        <v>1315288.93</v>
      </c>
      <c r="H11" s="35">
        <v>1877181.15</v>
      </c>
    </row>
    <row r="12" spans="3:8" ht="12.75">
      <c r="C12" s="1" t="s">
        <v>6</v>
      </c>
      <c r="E12" s="5"/>
      <c r="F12" s="27">
        <v>114463.85</v>
      </c>
      <c r="G12" s="5"/>
      <c r="H12" s="33">
        <v>220040.77</v>
      </c>
    </row>
    <row r="13" spans="4:8" ht="12.75">
      <c r="D13" s="1" t="s">
        <v>7</v>
      </c>
      <c r="F13" s="26">
        <v>41848056.5</v>
      </c>
      <c r="H13" s="26">
        <v>54053352.019999996</v>
      </c>
    </row>
    <row r="14" spans="6:8" ht="12.75">
      <c r="F14" s="26"/>
      <c r="H14" s="32"/>
    </row>
    <row r="15" spans="2:8" ht="12.75">
      <c r="B15" s="1" t="s">
        <v>8</v>
      </c>
      <c r="F15" s="26"/>
      <c r="H15" s="32"/>
    </row>
    <row r="16" spans="3:8" ht="12.75">
      <c r="C16" s="1" t="s">
        <v>9</v>
      </c>
      <c r="F16" s="26">
        <v>617484.05</v>
      </c>
      <c r="H16" s="35">
        <v>629288.31</v>
      </c>
    </row>
    <row r="17" spans="3:8" ht="12.75">
      <c r="C17" s="1" t="s">
        <v>3</v>
      </c>
      <c r="F17" s="26">
        <v>9016072.73</v>
      </c>
      <c r="H17" s="35">
        <v>9590130.37</v>
      </c>
    </row>
    <row r="18" spans="3:8" ht="12.75">
      <c r="C18" s="1" t="s">
        <v>128</v>
      </c>
      <c r="F18" s="26">
        <v>0</v>
      </c>
      <c r="H18" s="35">
        <v>0</v>
      </c>
    </row>
    <row r="19" spans="3:8" ht="12.75">
      <c r="C19" s="1" t="s">
        <v>10</v>
      </c>
      <c r="F19" s="26">
        <v>9464410.18</v>
      </c>
      <c r="H19" s="35">
        <v>8997806.18</v>
      </c>
    </row>
    <row r="20" spans="3:8" ht="12.75">
      <c r="C20" s="1" t="s">
        <v>11</v>
      </c>
      <c r="F20" s="26">
        <v>4859337.22</v>
      </c>
      <c r="H20" s="35">
        <v>4971117.67</v>
      </c>
    </row>
    <row r="21" spans="3:8" ht="12.75">
      <c r="C21" s="1" t="s">
        <v>127</v>
      </c>
      <c r="F21" s="26">
        <v>13229699.38</v>
      </c>
      <c r="H21" s="35">
        <v>14925866.29</v>
      </c>
    </row>
    <row r="22" spans="3:8" ht="12.75">
      <c r="C22" s="1" t="s">
        <v>12</v>
      </c>
      <c r="F22" s="26">
        <v>128379325.07</v>
      </c>
      <c r="H22" s="35">
        <v>113648363.6</v>
      </c>
    </row>
    <row r="23" spans="3:8" ht="12.75">
      <c r="C23" s="1" t="s">
        <v>13</v>
      </c>
      <c r="F23" s="26">
        <v>6275178.58</v>
      </c>
      <c r="H23" s="35">
        <v>5716123.04</v>
      </c>
    </row>
    <row r="24" spans="3:8" ht="12.75">
      <c r="C24" s="1" t="s">
        <v>119</v>
      </c>
      <c r="E24" s="5"/>
      <c r="F24" s="27">
        <v>24361796.9</v>
      </c>
      <c r="G24" s="5"/>
      <c r="H24" s="33">
        <v>23760521.9</v>
      </c>
    </row>
    <row r="25" spans="4:8" ht="12.75">
      <c r="D25" s="1" t="s">
        <v>14</v>
      </c>
      <c r="F25" s="26">
        <v>196203304.11</v>
      </c>
      <c r="H25" s="26">
        <v>182239217.35999998</v>
      </c>
    </row>
    <row r="26" spans="5:8" ht="6" customHeight="1">
      <c r="E26" s="5"/>
      <c r="F26" s="27"/>
      <c r="G26" s="5"/>
      <c r="H26" s="27"/>
    </row>
    <row r="27" spans="5:8" ht="6" customHeight="1">
      <c r="E27" s="9"/>
      <c r="F27" s="26"/>
      <c r="G27" s="9"/>
      <c r="H27" s="26"/>
    </row>
    <row r="28" spans="4:8" s="2" customFormat="1" ht="12.75">
      <c r="D28" s="2" t="s">
        <v>15</v>
      </c>
      <c r="E28" s="5" t="s">
        <v>66</v>
      </c>
      <c r="F28" s="27">
        <v>238051360.61</v>
      </c>
      <c r="G28" s="5" t="s">
        <v>66</v>
      </c>
      <c r="H28" s="27">
        <v>236292569.38</v>
      </c>
    </row>
    <row r="29" spans="6:8" ht="12.75">
      <c r="F29" s="26"/>
      <c r="H29" s="32"/>
    </row>
    <row r="30" spans="2:8" ht="12.75">
      <c r="B30" s="2" t="s">
        <v>16</v>
      </c>
      <c r="F30" s="26"/>
      <c r="H30" s="32"/>
    </row>
    <row r="31" spans="2:8" ht="12.75">
      <c r="B31" s="1" t="s">
        <v>17</v>
      </c>
      <c r="F31" s="26"/>
      <c r="H31" s="32"/>
    </row>
    <row r="32" spans="3:8" ht="12.75">
      <c r="C32" s="1" t="s">
        <v>18</v>
      </c>
      <c r="E32" s="1" t="s">
        <v>66</v>
      </c>
      <c r="F32" s="26">
        <v>7420597.88</v>
      </c>
      <c r="G32" s="1" t="s">
        <v>66</v>
      </c>
      <c r="H32" s="35">
        <v>7934056.58</v>
      </c>
    </row>
    <row r="33" spans="3:8" ht="12.75">
      <c r="C33" s="1" t="s">
        <v>19</v>
      </c>
      <c r="F33" s="26">
        <v>3023760</v>
      </c>
      <c r="H33" s="35">
        <v>2590623.85</v>
      </c>
    </row>
    <row r="34" spans="3:8" ht="12.75">
      <c r="C34" s="1" t="s">
        <v>20</v>
      </c>
      <c r="F34" s="26">
        <v>74395.6</v>
      </c>
      <c r="H34" s="35">
        <v>70696.95</v>
      </c>
    </row>
    <row r="35" spans="3:8" ht="12.75">
      <c r="C35" s="1" t="s">
        <v>129</v>
      </c>
      <c r="F35" s="26">
        <v>4658953.319999999</v>
      </c>
      <c r="H35" s="35">
        <v>3398055.58</v>
      </c>
    </row>
    <row r="36" spans="3:8" ht="12.75">
      <c r="C36" s="1" t="s">
        <v>22</v>
      </c>
      <c r="F36" s="26">
        <v>1454483.68</v>
      </c>
      <c r="H36" s="35">
        <v>1506302.38</v>
      </c>
    </row>
    <row r="37" spans="3:8" ht="12.75">
      <c r="C37" s="1" t="s">
        <v>23</v>
      </c>
      <c r="E37" s="5"/>
      <c r="F37" s="27">
        <v>281164.12</v>
      </c>
      <c r="G37" s="5"/>
      <c r="H37" s="33">
        <v>242146.13</v>
      </c>
    </row>
    <row r="38" spans="4:8" ht="12.75">
      <c r="D38" s="1" t="s">
        <v>24</v>
      </c>
      <c r="F38" s="26">
        <v>16913354.599999998</v>
      </c>
      <c r="H38" s="26">
        <v>15741881.47</v>
      </c>
    </row>
    <row r="39" spans="6:8" ht="12.75">
      <c r="F39" s="26"/>
      <c r="H39" s="32"/>
    </row>
    <row r="40" spans="2:8" ht="12.75">
      <c r="B40" s="1" t="s">
        <v>25</v>
      </c>
      <c r="F40" s="26"/>
      <c r="H40" s="32"/>
    </row>
    <row r="41" spans="3:8" ht="12.75">
      <c r="C41" s="1" t="s">
        <v>19</v>
      </c>
      <c r="F41" s="26">
        <v>55809283.24</v>
      </c>
      <c r="H41" s="35">
        <v>52103765.94</v>
      </c>
    </row>
    <row r="42" spans="3:8" ht="12.75">
      <c r="C42" s="1" t="s">
        <v>20</v>
      </c>
      <c r="F42" s="26">
        <v>168344.54</v>
      </c>
      <c r="H42" s="35">
        <v>242740.15</v>
      </c>
    </row>
    <row r="43" spans="3:8" ht="12.75">
      <c r="C43" s="1" t="s">
        <v>22</v>
      </c>
      <c r="E43" s="5"/>
      <c r="F43" s="27">
        <v>1368501.96</v>
      </c>
      <c r="G43" s="5"/>
      <c r="H43" s="33">
        <v>1497853.99</v>
      </c>
    </row>
    <row r="44" spans="4:8" ht="12.75">
      <c r="D44" s="1" t="s">
        <v>26</v>
      </c>
      <c r="F44" s="26">
        <v>57346129.74</v>
      </c>
      <c r="H44" s="26">
        <v>53844360.08</v>
      </c>
    </row>
    <row r="45" spans="5:8" ht="6" customHeight="1">
      <c r="E45" s="5"/>
      <c r="F45" s="27"/>
      <c r="G45" s="5"/>
      <c r="H45" s="27"/>
    </row>
    <row r="46" spans="5:8" ht="6" customHeight="1">
      <c r="E46" s="9"/>
      <c r="F46" s="26"/>
      <c r="G46" s="9"/>
      <c r="H46" s="26"/>
    </row>
    <row r="47" spans="4:8" s="2" customFormat="1" ht="12.75">
      <c r="D47" s="2" t="s">
        <v>27</v>
      </c>
      <c r="E47" s="5" t="s">
        <v>66</v>
      </c>
      <c r="F47" s="27">
        <v>74259484.34</v>
      </c>
      <c r="G47" s="5" t="s">
        <v>66</v>
      </c>
      <c r="H47" s="27">
        <v>69586241.55</v>
      </c>
    </row>
    <row r="48" spans="6:8" ht="12.75">
      <c r="F48" s="26"/>
      <c r="H48" s="26"/>
    </row>
    <row r="49" spans="2:8" ht="12.75">
      <c r="B49" s="2" t="s">
        <v>28</v>
      </c>
      <c r="F49" s="26"/>
      <c r="H49" s="32"/>
    </row>
    <row r="50" spans="3:8" ht="12.75">
      <c r="C50" s="1" t="s">
        <v>29</v>
      </c>
      <c r="F50" s="26"/>
      <c r="H50" s="32"/>
    </row>
    <row r="51" spans="4:8" ht="12.75">
      <c r="D51" s="1" t="s">
        <v>30</v>
      </c>
      <c r="E51" s="1" t="s">
        <v>66</v>
      </c>
      <c r="F51" s="26">
        <v>127493963.95</v>
      </c>
      <c r="G51" s="1" t="s">
        <v>66</v>
      </c>
      <c r="H51" s="35">
        <v>117011971.79</v>
      </c>
    </row>
    <row r="52" spans="3:8" ht="12.75">
      <c r="C52" s="1" t="s">
        <v>31</v>
      </c>
      <c r="F52" s="26"/>
      <c r="H52" s="35"/>
    </row>
    <row r="53" spans="4:8" ht="12.75">
      <c r="D53" s="1" t="s">
        <v>32</v>
      </c>
      <c r="F53" s="26">
        <v>0</v>
      </c>
      <c r="H53" s="35">
        <v>24722.690000000002</v>
      </c>
    </row>
    <row r="54" spans="4:8" ht="12.75">
      <c r="D54" s="1" t="s">
        <v>33</v>
      </c>
      <c r="F54" s="26">
        <v>4172747.7600000002</v>
      </c>
      <c r="H54" s="35">
        <v>3408083.3600000003</v>
      </c>
    </row>
    <row r="55" spans="4:8" ht="12.75">
      <c r="D55" s="1" t="s">
        <v>68</v>
      </c>
      <c r="F55" s="26">
        <v>14587953.26</v>
      </c>
      <c r="H55" s="35">
        <v>14694814.2</v>
      </c>
    </row>
    <row r="56" spans="4:8" ht="12.75">
      <c r="D56" s="1" t="s">
        <v>34</v>
      </c>
      <c r="F56" s="26">
        <v>346164.80000000005</v>
      </c>
      <c r="H56" s="35">
        <v>12758721.15</v>
      </c>
    </row>
    <row r="57" spans="3:8" ht="12.75">
      <c r="C57" s="1" t="s">
        <v>35</v>
      </c>
      <c r="E57" s="5"/>
      <c r="F57" s="27">
        <v>17191046.500000007</v>
      </c>
      <c r="G57" s="5"/>
      <c r="H57" s="33">
        <v>18808014.63999999</v>
      </c>
    </row>
    <row r="58" spans="6:8" ht="6" customHeight="1">
      <c r="F58" s="26"/>
      <c r="H58" s="32"/>
    </row>
    <row r="59" spans="4:8" s="2" customFormat="1" ht="13.5" thickBot="1">
      <c r="D59" s="2" t="s">
        <v>36</v>
      </c>
      <c r="E59" s="10" t="s">
        <v>66</v>
      </c>
      <c r="F59" s="28">
        <v>163791876.27</v>
      </c>
      <c r="G59" s="10" t="s">
        <v>66</v>
      </c>
      <c r="H59" s="28">
        <v>166706327.82999998</v>
      </c>
    </row>
    <row r="60" spans="1:8" ht="13.5" thickTop="1">
      <c r="A60" s="5"/>
      <c r="B60" s="5"/>
      <c r="C60" s="5"/>
      <c r="D60" s="5"/>
      <c r="E60" s="5"/>
      <c r="F60" s="36"/>
      <c r="G60" s="5"/>
      <c r="H60" s="20"/>
    </row>
    <row r="61" ht="12.75">
      <c r="F61" s="18"/>
    </row>
    <row r="62" spans="2:6" ht="12.75">
      <c r="B62" s="14" t="s">
        <v>125</v>
      </c>
      <c r="F62" s="18"/>
    </row>
    <row r="63" spans="6:8" ht="12.75">
      <c r="F63" s="18">
        <f>+F28-F47-F59</f>
        <v>0</v>
      </c>
      <c r="H63" s="18">
        <f>+H28-H47-H59</f>
        <v>0</v>
      </c>
    </row>
    <row r="64" ht="12.75">
      <c r="F64" s="18"/>
    </row>
    <row r="65" ht="12.75">
      <c r="F65" s="13"/>
    </row>
    <row r="66" ht="12.75">
      <c r="F66" s="13"/>
    </row>
    <row r="67" ht="12.75">
      <c r="F67" s="13"/>
    </row>
    <row r="68" ht="12.75">
      <c r="F68" s="13"/>
    </row>
    <row r="69" ht="12.75">
      <c r="F69" s="13"/>
    </row>
    <row r="70" ht="12.75">
      <c r="F70" s="13"/>
    </row>
    <row r="71" ht="12.75">
      <c r="F71" s="13"/>
    </row>
  </sheetData>
  <sheetProtection/>
  <printOptions/>
  <pageMargins left="1" right="1" top="0.75" bottom="1" header="0.5" footer="0.5"/>
  <pageSetup firstPageNumber="22" useFirstPageNumber="1"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2.7109375" style="1" customWidth="1"/>
    <col min="4" max="4" width="59.00390625" style="1" customWidth="1"/>
    <col min="5" max="5" width="2.28125" style="1" customWidth="1"/>
    <col min="6" max="6" width="24.140625" style="13" bestFit="1" customWidth="1"/>
    <col min="7" max="7" width="2.28125" style="1" customWidth="1"/>
    <col min="8" max="8" width="24.7109375" style="13" bestFit="1" customWidth="1"/>
    <col min="9" max="16384" width="9.140625" style="1" customWidth="1"/>
  </cols>
  <sheetData>
    <row r="1" spans="1:8" ht="27.75" customHeight="1">
      <c r="A1" s="4" t="s">
        <v>123</v>
      </c>
      <c r="B1" s="4"/>
      <c r="C1" s="5"/>
      <c r="D1" s="5"/>
      <c r="E1" s="5"/>
      <c r="F1" s="11"/>
      <c r="G1" s="5"/>
      <c r="H1" s="11"/>
    </row>
    <row r="2" spans="1:8" ht="15.75" customHeight="1">
      <c r="A2" s="15" t="str">
        <f>+NA!A2</f>
        <v>University of Wisconsin System - STOUT</v>
      </c>
      <c r="C2" s="16"/>
      <c r="F2" s="19" t="s">
        <v>134</v>
      </c>
      <c r="H2" s="19" t="s">
        <v>135</v>
      </c>
    </row>
    <row r="3" spans="6:8" ht="24.75" customHeight="1">
      <c r="F3" s="12"/>
      <c r="H3" s="12"/>
    </row>
    <row r="4" ht="12.75">
      <c r="B4" s="2" t="s">
        <v>37</v>
      </c>
    </row>
    <row r="5" ht="12.75">
      <c r="C5" s="1" t="s">
        <v>38</v>
      </c>
    </row>
    <row r="6" spans="3:8" ht="12.75">
      <c r="C6" s="3" t="s">
        <v>136</v>
      </c>
      <c r="E6" s="1" t="s">
        <v>66</v>
      </c>
      <c r="F6" s="26">
        <v>40710347.989999995</v>
      </c>
      <c r="G6" s="1" t="s">
        <v>66</v>
      </c>
      <c r="H6" s="26">
        <v>54968296.72</v>
      </c>
    </row>
    <row r="7" spans="3:8" ht="12.75">
      <c r="C7" s="1" t="s">
        <v>39</v>
      </c>
      <c r="F7" s="26">
        <v>15850384.919999998</v>
      </c>
      <c r="H7" s="26">
        <v>14429116.41</v>
      </c>
    </row>
    <row r="8" spans="3:8" ht="12.75">
      <c r="C8" s="1" t="s">
        <v>40</v>
      </c>
      <c r="F8" s="26">
        <v>649977.7300000002</v>
      </c>
      <c r="H8" s="26">
        <v>5038968.2</v>
      </c>
    </row>
    <row r="9" spans="3:8" ht="12.75">
      <c r="C9" s="1" t="s">
        <v>41</v>
      </c>
      <c r="F9" s="26">
        <v>21846350.630000003</v>
      </c>
      <c r="H9" s="26">
        <v>16145208.24</v>
      </c>
    </row>
    <row r="10" spans="3:8" ht="12.75">
      <c r="C10" s="1" t="s">
        <v>42</v>
      </c>
      <c r="F10" s="26"/>
      <c r="H10" s="26"/>
    </row>
    <row r="11" spans="3:8" ht="12.75">
      <c r="C11" s="3" t="s">
        <v>137</v>
      </c>
      <c r="F11" s="26">
        <v>17194155.54</v>
      </c>
      <c r="H11" s="26">
        <v>18091347.33</v>
      </c>
    </row>
    <row r="12" spans="3:8" ht="12.75">
      <c r="C12" s="1" t="s">
        <v>43</v>
      </c>
      <c r="F12" s="26">
        <v>0</v>
      </c>
      <c r="H12" s="26">
        <v>0</v>
      </c>
    </row>
    <row r="13" spans="3:8" ht="12.75">
      <c r="C13" s="1" t="s">
        <v>44</v>
      </c>
      <c r="F13" s="26">
        <v>336812.01</v>
      </c>
      <c r="H13" s="26">
        <v>352352.4</v>
      </c>
    </row>
    <row r="14" spans="3:8" ht="12.75">
      <c r="C14" s="1" t="s">
        <v>45</v>
      </c>
      <c r="E14" s="5"/>
      <c r="F14" s="27">
        <v>9729486.86</v>
      </c>
      <c r="G14" s="5"/>
      <c r="H14" s="27">
        <v>10974115.530000001</v>
      </c>
    </row>
    <row r="15" spans="4:8" ht="12.75">
      <c r="D15" s="2" t="s">
        <v>70</v>
      </c>
      <c r="E15" s="2"/>
      <c r="F15" s="26">
        <v>106317515.68</v>
      </c>
      <c r="G15" s="2"/>
      <c r="H15" s="26">
        <v>119999404.83</v>
      </c>
    </row>
    <row r="16" spans="6:8" ht="12.75">
      <c r="F16" s="26"/>
      <c r="H16" s="26"/>
    </row>
    <row r="17" spans="2:8" ht="12.75">
      <c r="B17" s="2" t="s">
        <v>46</v>
      </c>
      <c r="F17" s="26"/>
      <c r="H17" s="26"/>
    </row>
    <row r="18" spans="3:8" ht="12.75">
      <c r="C18" s="1" t="s">
        <v>47</v>
      </c>
      <c r="F18" s="26">
        <v>85584035.74000001</v>
      </c>
      <c r="H18" s="26">
        <v>90723800.92000002</v>
      </c>
    </row>
    <row r="19" spans="3:8" ht="12.75">
      <c r="C19" s="1" t="s">
        <v>48</v>
      </c>
      <c r="F19" s="26">
        <v>915957.9400000013</v>
      </c>
      <c r="H19" s="26">
        <v>4870160.81</v>
      </c>
    </row>
    <row r="20" spans="3:8" ht="12.75">
      <c r="C20" s="1" t="s">
        <v>49</v>
      </c>
      <c r="F20" s="26">
        <v>37151212.489999995</v>
      </c>
      <c r="H20" s="26">
        <v>36207610.88</v>
      </c>
    </row>
    <row r="21" spans="3:8" ht="12.75">
      <c r="C21" s="1" t="s">
        <v>50</v>
      </c>
      <c r="F21" s="26">
        <v>5937136.119999997</v>
      </c>
      <c r="H21" s="26">
        <v>205958.0799999982</v>
      </c>
    </row>
    <row r="22" spans="3:8" ht="12.75">
      <c r="C22" s="1" t="s">
        <v>51</v>
      </c>
      <c r="E22" s="5"/>
      <c r="F22" s="27">
        <v>7858650.42</v>
      </c>
      <c r="G22" s="5"/>
      <c r="H22" s="27">
        <v>7422416.03</v>
      </c>
    </row>
    <row r="23" spans="4:10" ht="12.75">
      <c r="D23" s="2" t="s">
        <v>52</v>
      </c>
      <c r="E23" s="2"/>
      <c r="F23" s="29">
        <v>137446992.70999998</v>
      </c>
      <c r="G23" s="2"/>
      <c r="H23" s="29">
        <v>139429946.72</v>
      </c>
      <c r="J23" s="9"/>
    </row>
    <row r="24" spans="5:10" ht="6" customHeight="1">
      <c r="E24" s="5"/>
      <c r="F24" s="30"/>
      <c r="G24" s="5"/>
      <c r="H24" s="30"/>
      <c r="J24" s="6"/>
    </row>
    <row r="25" spans="6:10" ht="6" customHeight="1">
      <c r="F25" s="31"/>
      <c r="H25" s="31"/>
      <c r="J25" s="6"/>
    </row>
    <row r="26" spans="4:10" ht="12.75">
      <c r="D26" s="2" t="s">
        <v>53</v>
      </c>
      <c r="E26" s="2"/>
      <c r="F26" s="26">
        <v>-31129477.02999997</v>
      </c>
      <c r="G26" s="2"/>
      <c r="H26" s="26">
        <v>-19430541.89</v>
      </c>
      <c r="J26" s="9"/>
    </row>
    <row r="27" spans="6:10" ht="12.75">
      <c r="F27" s="26"/>
      <c r="H27" s="26"/>
      <c r="J27" s="9"/>
    </row>
    <row r="28" spans="2:8" ht="12.75">
      <c r="B28" s="2" t="s">
        <v>54</v>
      </c>
      <c r="F28" s="26"/>
      <c r="H28" s="26"/>
    </row>
    <row r="29" spans="3:8" ht="12.75">
      <c r="C29" s="1" t="s">
        <v>55</v>
      </c>
      <c r="F29" s="26">
        <v>27118631.53</v>
      </c>
      <c r="H29" s="26">
        <v>34490817.32</v>
      </c>
    </row>
    <row r="30" spans="3:8" ht="12.75">
      <c r="C30" s="1" t="s">
        <v>56</v>
      </c>
      <c r="F30" s="26">
        <v>1495019.47</v>
      </c>
      <c r="H30" s="26">
        <v>1084092.4</v>
      </c>
    </row>
    <row r="31" spans="3:8" ht="12.75">
      <c r="C31" s="1" t="s">
        <v>120</v>
      </c>
      <c r="F31" s="26"/>
      <c r="H31" s="26"/>
    </row>
    <row r="32" spans="3:8" ht="12.75">
      <c r="C32" s="1" t="s">
        <v>121</v>
      </c>
      <c r="E32" s="9"/>
      <c r="F32" s="26">
        <v>56589.72</v>
      </c>
      <c r="G32" s="9"/>
      <c r="H32" s="26">
        <v>144155.65</v>
      </c>
    </row>
    <row r="33" spans="3:8" ht="12.75">
      <c r="C33" s="3" t="s">
        <v>61</v>
      </c>
      <c r="D33" s="3"/>
      <c r="E33" s="3"/>
      <c r="F33" s="26">
        <v>-80662.46</v>
      </c>
      <c r="G33" s="3"/>
      <c r="H33" s="26">
        <v>-37808</v>
      </c>
    </row>
    <row r="34" spans="3:8" ht="12.75">
      <c r="C34" s="1" t="s">
        <v>62</v>
      </c>
      <c r="F34" s="26">
        <v>-2998108.06</v>
      </c>
      <c r="H34" s="26">
        <v>-1011860.01</v>
      </c>
    </row>
    <row r="35" spans="3:8" ht="12.75">
      <c r="C35" s="1" t="s">
        <v>130</v>
      </c>
      <c r="F35" s="26">
        <v>-3077941.0500000003</v>
      </c>
      <c r="H35" s="26">
        <v>-2493667.23</v>
      </c>
    </row>
    <row r="36" spans="3:8" ht="12.75">
      <c r="C36" s="1" t="s">
        <v>34</v>
      </c>
      <c r="E36" s="5"/>
      <c r="F36" s="27">
        <v>-1010595.22</v>
      </c>
      <c r="G36" s="5"/>
      <c r="H36" s="27">
        <v>-8229760.650000001</v>
      </c>
    </row>
    <row r="37" spans="4:8" ht="12.75">
      <c r="D37" s="1" t="s">
        <v>57</v>
      </c>
      <c r="F37" s="26"/>
      <c r="H37" s="26"/>
    </row>
    <row r="38" spans="4:8" ht="12.75">
      <c r="D38" s="1" t="s">
        <v>58</v>
      </c>
      <c r="F38" s="26">
        <v>-9626543.099999972</v>
      </c>
      <c r="H38" s="26">
        <v>4515427.589999999</v>
      </c>
    </row>
    <row r="39" spans="6:8" ht="12.75">
      <c r="F39" s="26"/>
      <c r="H39" s="26"/>
    </row>
    <row r="40" spans="3:8" ht="12.75">
      <c r="C40" s="1" t="s">
        <v>131</v>
      </c>
      <c r="F40" s="26">
        <v>6498702.13</v>
      </c>
      <c r="H40" s="26">
        <v>5794959.76</v>
      </c>
    </row>
    <row r="41" spans="3:8" ht="12.75">
      <c r="C41" s="1" t="s">
        <v>59</v>
      </c>
      <c r="F41" s="26">
        <v>213389.41</v>
      </c>
      <c r="H41" s="26">
        <v>225360.14</v>
      </c>
    </row>
    <row r="42" spans="3:8" ht="12.75">
      <c r="C42" s="1" t="s">
        <v>60</v>
      </c>
      <c r="F42" s="26">
        <v>0</v>
      </c>
      <c r="H42" s="26">
        <v>0</v>
      </c>
    </row>
    <row r="43" spans="5:10" ht="6" customHeight="1">
      <c r="E43" s="5"/>
      <c r="F43" s="30"/>
      <c r="G43" s="5"/>
      <c r="H43" s="30"/>
      <c r="J43" s="6"/>
    </row>
    <row r="44" spans="6:10" ht="6" customHeight="1">
      <c r="F44" s="31"/>
      <c r="H44" s="31"/>
      <c r="J44" s="6"/>
    </row>
    <row r="45" spans="4:8" ht="12.75">
      <c r="D45" s="2" t="s">
        <v>63</v>
      </c>
      <c r="E45" s="2"/>
      <c r="F45" s="26">
        <v>-2914451.5599999717</v>
      </c>
      <c r="G45" s="2"/>
      <c r="H45" s="26">
        <v>10535747.489999998</v>
      </c>
    </row>
    <row r="46" spans="6:8" ht="12.75">
      <c r="F46" s="26"/>
      <c r="H46" s="26"/>
    </row>
    <row r="47" spans="2:8" ht="12.75">
      <c r="B47" s="2" t="s">
        <v>28</v>
      </c>
      <c r="F47" s="26"/>
      <c r="H47" s="26"/>
    </row>
    <row r="48" spans="3:8" ht="12.75">
      <c r="C48" s="1" t="s">
        <v>64</v>
      </c>
      <c r="F48" s="26">
        <v>166706327.83</v>
      </c>
      <c r="H48" s="26">
        <v>156170580.34</v>
      </c>
    </row>
    <row r="49" spans="4:8" ht="12.75">
      <c r="D49" s="1" t="s">
        <v>65</v>
      </c>
      <c r="F49" s="26">
        <v>0</v>
      </c>
      <c r="H49" s="26">
        <v>0</v>
      </c>
    </row>
    <row r="50" spans="5:10" ht="6" customHeight="1">
      <c r="E50" s="5"/>
      <c r="F50" s="30"/>
      <c r="G50" s="5"/>
      <c r="H50" s="30"/>
      <c r="J50" s="6"/>
    </row>
    <row r="51" spans="6:10" ht="6" customHeight="1">
      <c r="F51" s="31"/>
      <c r="H51" s="31"/>
      <c r="J51" s="6"/>
    </row>
    <row r="52" spans="3:8" ht="13.5" thickBot="1">
      <c r="C52" s="2" t="s">
        <v>69</v>
      </c>
      <c r="E52" s="10" t="s">
        <v>66</v>
      </c>
      <c r="F52" s="28">
        <v>163791876.27000004</v>
      </c>
      <c r="G52" s="10" t="s">
        <v>66</v>
      </c>
      <c r="H52" s="28">
        <v>166706327.83</v>
      </c>
    </row>
    <row r="53" spans="1:8" ht="13.5" thickTop="1">
      <c r="A53" s="5"/>
      <c r="B53" s="5"/>
      <c r="C53" s="5"/>
      <c r="D53" s="5"/>
      <c r="E53" s="5"/>
      <c r="F53" s="27"/>
      <c r="G53" s="5"/>
      <c r="H53" s="30"/>
    </row>
    <row r="54" ht="12.75">
      <c r="F54" s="26"/>
    </row>
    <row r="55" spans="2:6" ht="12.75">
      <c r="B55" s="14" t="s">
        <v>125</v>
      </c>
      <c r="F55" s="26"/>
    </row>
    <row r="56" ht="12.75">
      <c r="F56" s="26"/>
    </row>
    <row r="57" spans="6:8" ht="12.75">
      <c r="F57" s="26">
        <f>+F52-NA!F59</f>
        <v>0</v>
      </c>
      <c r="H57" s="26">
        <f>+H52-NA!H59</f>
        <v>0</v>
      </c>
    </row>
  </sheetData>
  <sheetProtection/>
  <printOptions/>
  <pageMargins left="1" right="1" top="0.75" bottom="1" header="0.5" footer="0.5"/>
  <pageSetup firstPageNumber="23" useFirstPageNumber="1"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2.7109375" style="1" customWidth="1"/>
    <col min="4" max="4" width="56.57421875" style="1" customWidth="1"/>
    <col min="5" max="5" width="2.28125" style="1" customWidth="1"/>
    <col min="6" max="6" width="24.7109375" style="13" bestFit="1" customWidth="1"/>
    <col min="7" max="7" width="2.28125" style="1" customWidth="1"/>
    <col min="8" max="8" width="24.140625" style="13" bestFit="1" customWidth="1"/>
    <col min="9" max="16384" width="9.140625" style="1" customWidth="1"/>
  </cols>
  <sheetData>
    <row r="1" spans="1:8" ht="27.75" customHeight="1">
      <c r="A1" s="4" t="s">
        <v>122</v>
      </c>
      <c r="B1" s="4"/>
      <c r="C1" s="5"/>
      <c r="D1" s="5"/>
      <c r="E1" s="5"/>
      <c r="F1" s="11"/>
      <c r="G1" s="5"/>
      <c r="H1" s="11"/>
    </row>
    <row r="2" spans="1:8" ht="15.75" customHeight="1">
      <c r="A2" s="15" t="str">
        <f>+NA!A2</f>
        <v>University of Wisconsin System - STOUT</v>
      </c>
      <c r="C2" s="16"/>
      <c r="F2" s="19" t="str">
        <f>+'SRE&amp;CNA'!F2</f>
        <v>Year ended June 30, 2012</v>
      </c>
      <c r="H2" s="19" t="str">
        <f>+'SRE&amp;CNA'!H2</f>
        <v>Year ended June 30, 2011</v>
      </c>
    </row>
    <row r="3" spans="6:8" ht="24.75" customHeight="1">
      <c r="F3" s="12"/>
      <c r="H3" s="12"/>
    </row>
    <row r="4" ht="12.75">
      <c r="B4" s="2" t="s">
        <v>71</v>
      </c>
    </row>
    <row r="5" spans="3:8" ht="12.75">
      <c r="C5" t="s">
        <v>72</v>
      </c>
      <c r="E5" s="1" t="s">
        <v>66</v>
      </c>
      <c r="F5" s="26">
        <v>45285136.42999999</v>
      </c>
      <c r="G5" s="1" t="s">
        <v>66</v>
      </c>
      <c r="H5" s="31">
        <v>51112496.48</v>
      </c>
    </row>
    <row r="6" spans="3:8" ht="12.75">
      <c r="C6" t="s">
        <v>73</v>
      </c>
      <c r="F6" s="26">
        <v>17009906.689999998</v>
      </c>
      <c r="H6" s="31">
        <v>20473047.57</v>
      </c>
    </row>
    <row r="7" spans="3:8" ht="12.75">
      <c r="C7" s="1" t="s">
        <v>41</v>
      </c>
      <c r="F7" s="26">
        <v>21803331.860000003</v>
      </c>
      <c r="H7" s="31">
        <v>15648560.3</v>
      </c>
    </row>
    <row r="8" spans="3:8" ht="12.75">
      <c r="C8" s="1" t="s">
        <v>42</v>
      </c>
      <c r="F8" s="26">
        <v>15821326.469999999</v>
      </c>
      <c r="H8" s="31">
        <v>15878781.509999998</v>
      </c>
    </row>
    <row r="9" spans="3:8" ht="12.75">
      <c r="C9" s="1" t="s">
        <v>43</v>
      </c>
      <c r="F9" s="26">
        <v>0</v>
      </c>
      <c r="H9" s="31">
        <v>0</v>
      </c>
    </row>
    <row r="10" spans="3:8" ht="12.75">
      <c r="C10" t="s">
        <v>74</v>
      </c>
      <c r="F10" s="26">
        <v>-85500210.41000001</v>
      </c>
      <c r="H10" s="31">
        <v>-92196139.73</v>
      </c>
    </row>
    <row r="11" spans="3:8" ht="12.75">
      <c r="C11" t="s">
        <v>75</v>
      </c>
      <c r="F11" s="26">
        <v>-35303994.07</v>
      </c>
      <c r="H11" s="31">
        <v>-35685780.21</v>
      </c>
    </row>
    <row r="12" spans="3:8" ht="12.75">
      <c r="C12" t="s">
        <v>76</v>
      </c>
      <c r="F12" s="26">
        <v>-915957.9400000013</v>
      </c>
      <c r="H12" s="31">
        <v>-4870160.81</v>
      </c>
    </row>
    <row r="13" spans="3:8" ht="12.75">
      <c r="C13" t="s">
        <v>77</v>
      </c>
      <c r="F13" s="26">
        <v>1748373.46</v>
      </c>
      <c r="H13" s="31">
        <v>1642912.71</v>
      </c>
    </row>
    <row r="14" spans="3:8" ht="12.75">
      <c r="C14" t="s">
        <v>78</v>
      </c>
      <c r="F14" s="26">
        <v>336812.01</v>
      </c>
      <c r="H14" s="31">
        <v>352352.4</v>
      </c>
    </row>
    <row r="15" spans="3:8" ht="12.75">
      <c r="C15" t="s">
        <v>79</v>
      </c>
      <c r="F15" s="26">
        <v>-1354753</v>
      </c>
      <c r="H15" s="31">
        <v>-989831</v>
      </c>
    </row>
    <row r="16" spans="3:8" ht="12.75">
      <c r="C16" s="1" t="s">
        <v>80</v>
      </c>
      <c r="E16" s="5"/>
      <c r="F16" s="27">
        <v>5256601.530000001</v>
      </c>
      <c r="G16" s="5"/>
      <c r="H16" s="30">
        <v>9501314.469999999</v>
      </c>
    </row>
    <row r="17" spans="4:8" ht="12.75">
      <c r="D17" s="2" t="s">
        <v>81</v>
      </c>
      <c r="E17" s="2"/>
      <c r="F17" s="26">
        <v>-15813426.970000021</v>
      </c>
      <c r="G17" s="2"/>
      <c r="H17" s="26">
        <v>-19132446.31000002</v>
      </c>
    </row>
    <row r="18" spans="6:8" ht="12.75">
      <c r="F18" s="26"/>
      <c r="H18" s="31"/>
    </row>
    <row r="19" spans="2:8" ht="12.75">
      <c r="B19" s="2" t="s">
        <v>82</v>
      </c>
      <c r="F19" s="26"/>
      <c r="H19" s="31"/>
    </row>
    <row r="20" spans="3:8" ht="12.75">
      <c r="C20" t="s">
        <v>83</v>
      </c>
      <c r="F20" s="26">
        <v>67302.2</v>
      </c>
      <c r="H20" s="31">
        <v>22448.599999999995</v>
      </c>
    </row>
    <row r="21" spans="3:8" ht="12.75">
      <c r="C21" t="s">
        <v>84</v>
      </c>
      <c r="F21" s="26">
        <v>180964.72</v>
      </c>
      <c r="H21" s="31">
        <v>203068.81</v>
      </c>
    </row>
    <row r="22" spans="3:8" ht="12.75">
      <c r="C22" t="s">
        <v>85</v>
      </c>
      <c r="E22" s="5"/>
      <c r="F22" s="27">
        <v>-189580.65999999997</v>
      </c>
      <c r="G22" s="5"/>
      <c r="H22" s="27">
        <v>-194440.35</v>
      </c>
    </row>
    <row r="23" spans="4:10" ht="12.75">
      <c r="D23" s="2" t="s">
        <v>86</v>
      </c>
      <c r="E23" s="2"/>
      <c r="F23" s="29">
        <v>58686.26000000001</v>
      </c>
      <c r="G23" s="2"/>
      <c r="H23" s="29">
        <v>31077.059999999998</v>
      </c>
      <c r="J23" s="9"/>
    </row>
    <row r="24" spans="6:10" ht="12.75">
      <c r="F24" s="26"/>
      <c r="H24" s="31"/>
      <c r="J24" s="9"/>
    </row>
    <row r="25" spans="2:8" ht="12.75">
      <c r="B25" s="2" t="s">
        <v>87</v>
      </c>
      <c r="F25" s="26"/>
      <c r="H25" s="31"/>
    </row>
    <row r="26" spans="3:8" ht="12.75">
      <c r="C26" t="s">
        <v>91</v>
      </c>
      <c r="F26" s="26">
        <v>10291808.6383</v>
      </c>
      <c r="H26" s="31">
        <v>20062967.230000004</v>
      </c>
    </row>
    <row r="27" spans="3:8" ht="12.75">
      <c r="C27" s="1" t="s">
        <v>131</v>
      </c>
      <c r="F27" s="26">
        <v>6498702.13</v>
      </c>
      <c r="H27" s="31">
        <v>5794959.76</v>
      </c>
    </row>
    <row r="28" spans="3:8" ht="12.75">
      <c r="C28" t="s">
        <v>92</v>
      </c>
      <c r="F28" s="26">
        <v>395687.7199999995</v>
      </c>
      <c r="H28" s="31">
        <v>253295.92</v>
      </c>
    </row>
    <row r="29" spans="3:8" ht="12.75">
      <c r="C29" t="s">
        <v>93</v>
      </c>
      <c r="F29" s="26">
        <v>-23654180.730000004</v>
      </c>
      <c r="H29" s="31">
        <v>-20411536.21</v>
      </c>
    </row>
    <row r="30" spans="3:8" ht="12.75">
      <c r="C30" t="s">
        <v>94</v>
      </c>
      <c r="F30" s="26">
        <v>-6781973.72</v>
      </c>
      <c r="H30" s="31">
        <v>-1898220.42</v>
      </c>
    </row>
    <row r="31" spans="3:8" ht="12.75">
      <c r="C31" s="1" t="s">
        <v>95</v>
      </c>
      <c r="E31" s="5"/>
      <c r="F31" s="27">
        <v>-5649505.068299999</v>
      </c>
      <c r="G31" s="5"/>
      <c r="H31" s="27">
        <v>-4542770.75</v>
      </c>
    </row>
    <row r="32" spans="4:10" ht="12.75">
      <c r="D32" s="2" t="s">
        <v>88</v>
      </c>
      <c r="E32" s="2"/>
      <c r="F32" s="29"/>
      <c r="G32" s="2"/>
      <c r="H32" s="29"/>
      <c r="J32" s="9"/>
    </row>
    <row r="33" spans="4:10" ht="12.75">
      <c r="D33" s="2" t="s">
        <v>89</v>
      </c>
      <c r="F33" s="31">
        <v>-18899461.03</v>
      </c>
      <c r="H33" s="31">
        <v>-741304.469999997</v>
      </c>
      <c r="J33" s="9"/>
    </row>
    <row r="34" spans="4:10" ht="12.75">
      <c r="D34" s="2"/>
      <c r="F34" s="26"/>
      <c r="H34" s="31"/>
      <c r="J34" s="9"/>
    </row>
    <row r="35" spans="2:8" ht="12.75">
      <c r="B35" s="2" t="s">
        <v>90</v>
      </c>
      <c r="F35" s="26"/>
      <c r="H35" s="31"/>
    </row>
    <row r="36" spans="3:8" ht="12.75">
      <c r="C36" s="1" t="s">
        <v>55</v>
      </c>
      <c r="F36" s="26">
        <v>30023073.04</v>
      </c>
      <c r="H36" s="31">
        <v>37812144.19</v>
      </c>
    </row>
    <row r="37" spans="3:8" ht="12.75">
      <c r="C37" t="s">
        <v>92</v>
      </c>
      <c r="F37" s="26">
        <v>326394.67999999993</v>
      </c>
      <c r="H37" s="31">
        <v>-7136613.620000001</v>
      </c>
    </row>
    <row r="38" spans="3:8" ht="12.75">
      <c r="C38" s="1" t="s">
        <v>130</v>
      </c>
      <c r="F38" s="26">
        <v>-3077941.0500000003</v>
      </c>
      <c r="H38" s="31">
        <v>-2493667.23</v>
      </c>
    </row>
    <row r="39" spans="3:8" ht="12.75">
      <c r="C39" t="s">
        <v>96</v>
      </c>
      <c r="E39" s="9"/>
      <c r="F39" s="26">
        <v>0</v>
      </c>
      <c r="G39" s="9"/>
      <c r="H39" s="31">
        <v>0</v>
      </c>
    </row>
    <row r="40" spans="3:8" ht="12.75">
      <c r="C40" t="s">
        <v>97</v>
      </c>
      <c r="D40" s="3"/>
      <c r="E40" s="3"/>
      <c r="F40" s="26">
        <v>45358169</v>
      </c>
      <c r="G40" s="3"/>
      <c r="H40" s="31">
        <v>45669062</v>
      </c>
    </row>
    <row r="41" spans="3:8" ht="12.75">
      <c r="C41" t="s">
        <v>98</v>
      </c>
      <c r="E41" s="5"/>
      <c r="F41" s="27">
        <v>-45366486</v>
      </c>
      <c r="G41" s="5"/>
      <c r="H41" s="27">
        <v>-44803147</v>
      </c>
    </row>
    <row r="42" spans="4:8" ht="12.75">
      <c r="D42" s="2" t="s">
        <v>99</v>
      </c>
      <c r="F42" s="26"/>
      <c r="H42" s="26"/>
    </row>
    <row r="43" spans="4:8" ht="12.75">
      <c r="D43" s="2" t="s">
        <v>100</v>
      </c>
      <c r="F43" s="26">
        <v>27263209.67</v>
      </c>
      <c r="H43" s="26">
        <v>29047778.340000004</v>
      </c>
    </row>
    <row r="44" spans="6:8" ht="12.75">
      <c r="F44" s="26"/>
      <c r="H44" s="26"/>
    </row>
    <row r="45" spans="3:8" ht="12.75">
      <c r="C45" s="2" t="s">
        <v>101</v>
      </c>
      <c r="F45" s="26">
        <v>-7390992.070000023</v>
      </c>
      <c r="H45" s="26">
        <v>9205104.619999982</v>
      </c>
    </row>
    <row r="46" spans="6:8" ht="12.75">
      <c r="F46" s="26"/>
      <c r="H46" s="31"/>
    </row>
    <row r="47" spans="2:8" ht="12.75">
      <c r="B47" s="22" t="s">
        <v>102</v>
      </c>
      <c r="F47" s="26">
        <v>34441622.370000005</v>
      </c>
      <c r="H47" s="31">
        <v>25236517.750000015</v>
      </c>
    </row>
    <row r="48" spans="3:8" ht="12.75">
      <c r="C48" s="1" t="s">
        <v>65</v>
      </c>
      <c r="F48" s="26">
        <v>0</v>
      </c>
      <c r="H48" s="31">
        <v>0</v>
      </c>
    </row>
    <row r="49" spans="5:10" ht="6" customHeight="1">
      <c r="E49" s="5"/>
      <c r="F49" s="30"/>
      <c r="G49" s="5"/>
      <c r="H49" s="30"/>
      <c r="J49" s="6"/>
    </row>
    <row r="50" spans="6:10" ht="6" customHeight="1">
      <c r="F50" s="34"/>
      <c r="H50" s="34"/>
      <c r="J50" s="6"/>
    </row>
    <row r="51" spans="2:8" ht="13.5" thickBot="1">
      <c r="B51" s="2" t="s">
        <v>103</v>
      </c>
      <c r="C51"/>
      <c r="D51"/>
      <c r="E51" s="10" t="s">
        <v>66</v>
      </c>
      <c r="F51" s="28">
        <v>27050630.299999982</v>
      </c>
      <c r="G51" s="10" t="s">
        <v>66</v>
      </c>
      <c r="H51" s="28">
        <v>34441622.37</v>
      </c>
    </row>
    <row r="52" spans="2:8" ht="13.5" thickTop="1">
      <c r="B52" s="2"/>
      <c r="C52"/>
      <c r="D52"/>
      <c r="E52" s="9"/>
      <c r="F52" s="18"/>
      <c r="G52" s="9"/>
      <c r="H52" s="21"/>
    </row>
    <row r="53" spans="2:8" ht="12.75">
      <c r="B53" s="2"/>
      <c r="C53"/>
      <c r="D53"/>
      <c r="E53" s="9"/>
      <c r="F53" s="18"/>
      <c r="G53" s="9"/>
      <c r="H53" s="1"/>
    </row>
    <row r="54" spans="2:8" ht="12.75">
      <c r="B54" s="2" t="s">
        <v>104</v>
      </c>
      <c r="C54"/>
      <c r="D54"/>
      <c r="E54" s="9"/>
      <c r="F54" s="18"/>
      <c r="G54" s="9"/>
      <c r="H54" s="1"/>
    </row>
    <row r="55" spans="2:8" ht="12.75">
      <c r="B55"/>
      <c r="C55"/>
      <c r="D55"/>
      <c r="E55" s="9"/>
      <c r="F55" s="18"/>
      <c r="G55" s="9"/>
      <c r="H55" s="1"/>
    </row>
    <row r="56" spans="2:8" ht="12.75">
      <c r="B56" t="s">
        <v>105</v>
      </c>
      <c r="C56"/>
      <c r="D56"/>
      <c r="E56" s="9" t="s">
        <v>66</v>
      </c>
      <c r="F56" s="26">
        <v>-31129477.02999997</v>
      </c>
      <c r="G56" s="9" t="s">
        <v>66</v>
      </c>
      <c r="H56" s="31">
        <v>-19430541.89</v>
      </c>
    </row>
    <row r="57" spans="2:8" ht="12.75">
      <c r="B57" s="14" t="s">
        <v>106</v>
      </c>
      <c r="C57" s="14"/>
      <c r="D57"/>
      <c r="E57" s="9"/>
      <c r="F57" s="26"/>
      <c r="G57" s="9"/>
      <c r="H57" s="31"/>
    </row>
    <row r="58" spans="2:8" ht="12.75">
      <c r="B58" s="14" t="s">
        <v>107</v>
      </c>
      <c r="C58" s="14"/>
      <c r="D58"/>
      <c r="E58" s="9"/>
      <c r="F58" s="26"/>
      <c r="G58" s="9"/>
      <c r="H58" s="31"/>
    </row>
    <row r="59" spans="2:8" ht="12.75">
      <c r="B59"/>
      <c r="C59" t="s">
        <v>108</v>
      </c>
      <c r="D59"/>
      <c r="E59" s="9"/>
      <c r="F59" s="26">
        <v>7858650.42</v>
      </c>
      <c r="G59" s="9"/>
      <c r="H59" s="31">
        <v>7422416.03</v>
      </c>
    </row>
    <row r="60" spans="2:8" ht="12.75">
      <c r="B60"/>
      <c r="C60" t="s">
        <v>109</v>
      </c>
      <c r="D60"/>
      <c r="E60" s="9"/>
      <c r="F60" s="26"/>
      <c r="G60" s="9"/>
      <c r="H60" s="31"/>
    </row>
    <row r="61" spans="2:8" ht="12.75">
      <c r="B61"/>
      <c r="C61" s="23"/>
      <c r="D61" s="23" t="s">
        <v>110</v>
      </c>
      <c r="E61" s="9"/>
      <c r="F61" s="26">
        <v>4257141.149999999</v>
      </c>
      <c r="G61" s="9"/>
      <c r="H61" s="31">
        <v>-3974668.9599999995</v>
      </c>
    </row>
    <row r="62" spans="2:8" ht="12.75">
      <c r="B62"/>
      <c r="C62" s="23"/>
      <c r="D62" s="23" t="s">
        <v>4</v>
      </c>
      <c r="E62" s="9"/>
      <c r="F62" s="26">
        <v>465601.58</v>
      </c>
      <c r="G62" s="9"/>
      <c r="H62" s="31">
        <v>-61589.72</v>
      </c>
    </row>
    <row r="63" spans="2:8" ht="12.75">
      <c r="B63"/>
      <c r="C63" s="23"/>
      <c r="D63" s="23" t="s">
        <v>111</v>
      </c>
      <c r="E63" s="9"/>
      <c r="F63" s="26">
        <v>561892.22</v>
      </c>
      <c r="G63" s="9"/>
      <c r="H63" s="31">
        <v>-285499.12</v>
      </c>
    </row>
    <row r="64" spans="2:8" ht="12.75">
      <c r="B64"/>
      <c r="C64" s="23"/>
      <c r="D64" s="23" t="s">
        <v>6</v>
      </c>
      <c r="E64" s="9"/>
      <c r="F64" s="26">
        <v>126485.69000000005</v>
      </c>
      <c r="G64" s="9"/>
      <c r="H64" s="31">
        <v>4309.66</v>
      </c>
    </row>
    <row r="65" spans="2:8" ht="12.75">
      <c r="B65"/>
      <c r="C65" s="23"/>
      <c r="D65" s="23" t="s">
        <v>18</v>
      </c>
      <c r="E65" s="9"/>
      <c r="F65" s="26">
        <v>966551.9899999971</v>
      </c>
      <c r="G65" s="9"/>
      <c r="H65" s="31">
        <v>-1249875.8800000008</v>
      </c>
    </row>
    <row r="66" spans="2:8" ht="12.75">
      <c r="B66"/>
      <c r="C66" s="23"/>
      <c r="D66" s="23" t="s">
        <v>21</v>
      </c>
      <c r="E66" s="9"/>
      <c r="F66" s="26">
        <v>1260897.74</v>
      </c>
      <c r="G66" s="9"/>
      <c r="H66" s="31">
        <v>-1333228.35</v>
      </c>
    </row>
    <row r="67" spans="2:8" ht="12.75">
      <c r="B67"/>
      <c r="C67" s="23"/>
      <c r="D67" s="23" t="s">
        <v>22</v>
      </c>
      <c r="E67" s="9"/>
      <c r="F67" s="26">
        <v>-181170.72999999998</v>
      </c>
      <c r="G67" s="9"/>
      <c r="H67" s="31">
        <v>-223768.08</v>
      </c>
    </row>
    <row r="68" spans="5:10" ht="6" customHeight="1">
      <c r="E68" s="5"/>
      <c r="F68" s="30"/>
      <c r="G68" s="5"/>
      <c r="H68" s="30"/>
      <c r="J68" s="6"/>
    </row>
    <row r="69" spans="6:10" ht="6" customHeight="1">
      <c r="F69" s="34"/>
      <c r="H69" s="34"/>
      <c r="J69" s="6"/>
    </row>
    <row r="70" spans="2:8" ht="13.5" thickBot="1">
      <c r="B70"/>
      <c r="C70"/>
      <c r="D70" s="2" t="s">
        <v>112</v>
      </c>
      <c r="E70" s="10" t="s">
        <v>66</v>
      </c>
      <c r="F70" s="28">
        <v>-15813426.969999975</v>
      </c>
      <c r="G70" s="10" t="s">
        <v>66</v>
      </c>
      <c r="H70" s="28">
        <v>-19132446.310000002</v>
      </c>
    </row>
    <row r="71" spans="2:8" ht="13.5" thickTop="1">
      <c r="B71" s="3"/>
      <c r="C71" s="3"/>
      <c r="D71" s="3"/>
      <c r="E71" s="9"/>
      <c r="F71" s="26"/>
      <c r="G71" s="9"/>
      <c r="H71" s="31"/>
    </row>
    <row r="72" spans="2:8" ht="12.75">
      <c r="B72" s="3"/>
      <c r="C72" s="3"/>
      <c r="D72" s="3"/>
      <c r="E72" s="9"/>
      <c r="F72" s="26"/>
      <c r="G72" s="9"/>
      <c r="H72" s="31"/>
    </row>
    <row r="73" spans="2:8" ht="12.75">
      <c r="B73" s="3" t="s">
        <v>113</v>
      </c>
      <c r="C73" s="3"/>
      <c r="D73" s="3"/>
      <c r="E73" s="9"/>
      <c r="F73" s="26"/>
      <c r="G73" s="9"/>
      <c r="H73" s="31"/>
    </row>
    <row r="74" spans="2:8" ht="12.75">
      <c r="B74" s="3"/>
      <c r="C74" s="3"/>
      <c r="D74" s="3"/>
      <c r="E74" s="9"/>
      <c r="F74" s="26"/>
      <c r="G74" s="9"/>
      <c r="H74" s="31"/>
    </row>
    <row r="75" spans="2:8" ht="12.75">
      <c r="B75" s="3"/>
      <c r="C75" s="3" t="s">
        <v>114</v>
      </c>
      <c r="D75" s="3"/>
      <c r="E75" s="9"/>
      <c r="F75" s="26"/>
      <c r="G75" s="9"/>
      <c r="H75" s="31"/>
    </row>
    <row r="76" spans="2:8" ht="12.75">
      <c r="B76" s="3"/>
      <c r="C76" s="3"/>
      <c r="D76" s="3" t="s">
        <v>115</v>
      </c>
      <c r="E76" s="9" t="s">
        <v>66</v>
      </c>
      <c r="F76" s="26">
        <v>0</v>
      </c>
      <c r="G76" s="9" t="s">
        <v>66</v>
      </c>
      <c r="H76" s="31">
        <v>0</v>
      </c>
    </row>
    <row r="77" spans="2:8" ht="12.75">
      <c r="B77" s="3"/>
      <c r="C77" s="3"/>
      <c r="D77" s="3" t="s">
        <v>116</v>
      </c>
      <c r="E77" s="9"/>
      <c r="F77" s="26">
        <v>0</v>
      </c>
      <c r="G77" s="9"/>
      <c r="H77" s="31">
        <v>0</v>
      </c>
    </row>
    <row r="78" spans="2:8" ht="12.75">
      <c r="B78" s="3"/>
      <c r="C78" s="3" t="s">
        <v>117</v>
      </c>
      <c r="D78" s="3"/>
      <c r="E78" s="9"/>
      <c r="F78" s="26">
        <v>37000</v>
      </c>
      <c r="G78" s="9"/>
      <c r="H78" s="31">
        <v>53643</v>
      </c>
    </row>
    <row r="79" spans="2:8" ht="12.75">
      <c r="B79" s="3"/>
      <c r="C79" s="3" t="s">
        <v>118</v>
      </c>
      <c r="D79" s="3"/>
      <c r="E79" s="9"/>
      <c r="F79" s="26">
        <v>-26915.29</v>
      </c>
      <c r="G79" s="9"/>
      <c r="H79" s="31">
        <v>89053.89</v>
      </c>
    </row>
    <row r="80" spans="2:8" ht="12.75">
      <c r="B80" s="3"/>
      <c r="C80" s="3"/>
      <c r="D80" s="3"/>
      <c r="F80" s="31"/>
      <c r="H80" s="31"/>
    </row>
    <row r="81" spans="1:8" ht="12.75">
      <c r="A81" s="5"/>
      <c r="B81" s="24"/>
      <c r="C81" s="24"/>
      <c r="D81" s="24"/>
      <c r="E81" s="5"/>
      <c r="F81" s="11"/>
      <c r="G81" s="5"/>
      <c r="H81" s="11"/>
    </row>
    <row r="82" spans="2:4" ht="12.75">
      <c r="B82" s="25"/>
      <c r="C82" s="25"/>
      <c r="D82" s="25"/>
    </row>
    <row r="83" ht="12.75">
      <c r="B83" s="14" t="s">
        <v>125</v>
      </c>
    </row>
    <row r="85" spans="6:8" ht="12.75">
      <c r="F85" s="13">
        <f>+F51-NA!F6</f>
        <v>0</v>
      </c>
      <c r="H85" s="13">
        <f>+H51-NA!H6</f>
        <v>0</v>
      </c>
    </row>
    <row r="86" spans="6:8" ht="12.75">
      <c r="F86" s="13">
        <f>+F70-F17</f>
        <v>4.6566128730773926E-08</v>
      </c>
      <c r="H86" s="13">
        <f>+H70-H17</f>
        <v>0</v>
      </c>
    </row>
  </sheetData>
  <sheetProtection/>
  <printOptions/>
  <pageMargins left="1" right="1" top="0.75" bottom="0.5" header="0.5" footer="0.5"/>
  <pageSetup firstPageNumber="23" useFirstPageNumber="1"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UWSA</dc:creator>
  <cp:keywords/>
  <dc:description/>
  <cp:lastModifiedBy>Deb Zurkirchen</cp:lastModifiedBy>
  <cp:lastPrinted>2013-02-01T15:47:18Z</cp:lastPrinted>
  <dcterms:created xsi:type="dcterms:W3CDTF">2002-12-27T16:50:56Z</dcterms:created>
  <dcterms:modified xsi:type="dcterms:W3CDTF">2013-02-02T01:29:30Z</dcterms:modified>
  <cp:category/>
  <cp:version/>
  <cp:contentType/>
  <cp:contentStatus/>
</cp:coreProperties>
</file>