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G:\FinAdm2\FINRPT25\2-Annual Financial Report\Campus Statements CFI &amp; NCAA data\Statements for the Web\"/>
    </mc:Choice>
  </mc:AlternateContent>
  <xr:revisionPtr revIDLastSave="0" documentId="13_ncr:1_{C056A108-0B74-4133-93AB-7EBAF8B31389}" xr6:coauthVersionLast="47" xr6:coauthVersionMax="47" xr10:uidLastSave="{00000000-0000-0000-0000-000000000000}"/>
  <bookViews>
    <workbookView xWindow="16080" yWindow="-16320" windowWidth="29040" windowHeight="15720" tabRatio="500" xr2:uid="{00000000-000D-0000-FFFF-FFFF00000000}"/>
  </bookViews>
  <sheets>
    <sheet name="Net Position UWEAU" sheetId="1" r:id="rId1"/>
    <sheet name="Stmt of Rev Exp UWEAU" sheetId="2" r:id="rId2"/>
    <sheet name="Stmt of Cash Flows UWEA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  <c r="E27" i="2"/>
  <c r="E25" i="2"/>
  <c r="E19" i="2"/>
</calcChain>
</file>

<file path=xl/sharedStrings.xml><?xml version="1.0" encoding="utf-8"?>
<sst xmlns="http://schemas.openxmlformats.org/spreadsheetml/2006/main" count="163" uniqueCount="140">
  <si>
    <t>University of Wisconsin-Eau Claire</t>
  </si>
  <si>
    <t>Statement of Net Position</t>
  </si>
  <si>
    <t>ASSETS</t>
  </si>
  <si>
    <t>Current Assets:</t>
  </si>
  <si>
    <t>Cash and Cash Equivalents</t>
  </si>
  <si>
    <t>Securities Lending Collateral</t>
  </si>
  <si>
    <t>Accounts Receivable, Net</t>
  </si>
  <si>
    <t>Student Loans Receivable, Net</t>
  </si>
  <si>
    <t>Inventories</t>
  </si>
  <si>
    <t>Prepaid Expenses &amp; Other Current Assets</t>
  </si>
  <si>
    <t>Total Current Assets</t>
  </si>
  <si>
    <t>Noncurrent Assets</t>
  </si>
  <si>
    <t>Endowment Investments</t>
  </si>
  <si>
    <t>Capital Assets, Net</t>
  </si>
  <si>
    <t>Restricted Other Postemployment Benefits Asset</t>
  </si>
  <si>
    <t>Total Noncurrent Assets</t>
  </si>
  <si>
    <t>TOTAL ASSETS</t>
  </si>
  <si>
    <t>DEFERRED OUTFLOWS OF RESOURCES</t>
  </si>
  <si>
    <t>LIABILITIES</t>
  </si>
  <si>
    <t>Current Liabilities</t>
  </si>
  <si>
    <t>Accounts Payable and Accrued Liabilities</t>
  </si>
  <si>
    <t>Securities Lending Collateral Liability</t>
  </si>
  <si>
    <t>Notes and Bonds Payable</t>
  </si>
  <si>
    <t>Capital Lease Obligations</t>
  </si>
  <si>
    <t>Unearned Revenue</t>
  </si>
  <si>
    <t>Compensated Absences</t>
  </si>
  <si>
    <t>Total Current Liabilities</t>
  </si>
  <si>
    <t>Noncurrent Liabilities</t>
  </si>
  <si>
    <t>Perkins Loan Program</t>
  </si>
  <si>
    <t>Other Postemployment Benefits</t>
  </si>
  <si>
    <t>Net Pension Liability</t>
  </si>
  <si>
    <t>Total Noncurrent Liabilities</t>
  </si>
  <si>
    <t>TOTAL LIABILITIES</t>
  </si>
  <si>
    <t>DEFERRED INFLOWS OF RESOURCES</t>
  </si>
  <si>
    <t>NET POSITION</t>
  </si>
  <si>
    <t>Net Investment in Capital Assets</t>
  </si>
  <si>
    <t>Restricted for</t>
  </si>
  <si>
    <t>Nonexpendable</t>
  </si>
  <si>
    <t>Expendable-</t>
  </si>
  <si>
    <t>Other Post Employment Benefits</t>
  </si>
  <si>
    <t>Gifts, Grants &amp; Contracts</t>
  </si>
  <si>
    <t>Donor Investments &amp; Earnings</t>
  </si>
  <si>
    <t>Construction Fund</t>
  </si>
  <si>
    <t>Federal Aid</t>
  </si>
  <si>
    <t>Student Loans</t>
  </si>
  <si>
    <t>Other</t>
  </si>
  <si>
    <t>Total Restricted-Expendable</t>
  </si>
  <si>
    <t>Unrestricted</t>
  </si>
  <si>
    <t>TOTAL NET POSITION</t>
  </si>
  <si>
    <t>Statement of Revenues, Expenses, and Changes in Net Position</t>
  </si>
  <si>
    <t>OPERATING REVENUES</t>
  </si>
  <si>
    <t>Student Tuition and Fees (net of Scholarship Allowances)</t>
  </si>
  <si>
    <t>Federal Grants and Contracts</t>
  </si>
  <si>
    <t>State, Local, and Private Grants and Contracts</t>
  </si>
  <si>
    <t>Sales and Services of Educational Activities</t>
  </si>
  <si>
    <t>Sales and Services of Auxiliary Enterprises (net of Scholarship Allowances)</t>
  </si>
  <si>
    <t>Other Operating Revenue</t>
  </si>
  <si>
    <t>Total Operating Revenues</t>
  </si>
  <si>
    <t>OPERATING EXPENSES</t>
  </si>
  <si>
    <t>Salaries</t>
  </si>
  <si>
    <t>Fringe Benefits</t>
  </si>
  <si>
    <t>Fringe Benefits Related to Noncash Pension and OPEB</t>
  </si>
  <si>
    <t>Total Salaries and Fringe Benefits</t>
  </si>
  <si>
    <t>Scholarship and Fellowships</t>
  </si>
  <si>
    <t>Supplies and Services</t>
  </si>
  <si>
    <t>Other Operating Expenses</t>
  </si>
  <si>
    <t>Depreciation</t>
  </si>
  <si>
    <t>Total Operating Expenses</t>
  </si>
  <si>
    <t>OPERATING LOSS</t>
  </si>
  <si>
    <t>NON-OPERATING REVENUES AND EXPENSES</t>
  </si>
  <si>
    <t>State Appropriations</t>
  </si>
  <si>
    <t>Gifts</t>
  </si>
  <si>
    <t>Federal Pell Grants</t>
  </si>
  <si>
    <t>Coronavirus Federal Grants and Aid</t>
  </si>
  <si>
    <t>Investment Income (net of Investment Expense)</t>
  </si>
  <si>
    <t>Interest Expense on Capital Asset-related Debt</t>
  </si>
  <si>
    <t>Transfer to State Agencies</t>
  </si>
  <si>
    <t>Other Nonoperating Revenues</t>
  </si>
  <si>
    <t>Income (Loss) before Capital &amp; Endowment Additions</t>
  </si>
  <si>
    <t>Capital Appropriations</t>
  </si>
  <si>
    <t>Capital Grants and Gifts</t>
  </si>
  <si>
    <t>INCREASE(DECREASE) IN NET POSITION</t>
  </si>
  <si>
    <t>Net Position - beginning of period</t>
  </si>
  <si>
    <t>NET POSITION - end of period</t>
  </si>
  <si>
    <t>Statement of Cash Flows</t>
  </si>
  <si>
    <t>Cash Flows from Operating Activities</t>
  </si>
  <si>
    <t>Student Tuition and Fees</t>
  </si>
  <si>
    <t>Federal, State, Local and Private Grants &amp; Contracts</t>
  </si>
  <si>
    <t>Sales and Services of Auxiliary Enterprises</t>
  </si>
  <si>
    <t>Payments for Salaries and Fringe Benefits</t>
  </si>
  <si>
    <t>Payments to Vendors and Suppliers</t>
  </si>
  <si>
    <t>Payments for Scholarships and Fellowships</t>
  </si>
  <si>
    <t>Student Loans Collected</t>
  </si>
  <si>
    <t>Student Loan Interest and Fees Collected</t>
  </si>
  <si>
    <t>Student Loans Issued</t>
  </si>
  <si>
    <t>Student Direct Lending Receipts</t>
  </si>
  <si>
    <t>Student Direct Lending Disbursements</t>
  </si>
  <si>
    <t>Other Revenues</t>
  </si>
  <si>
    <t>Net Cash Used in Operating Activities</t>
  </si>
  <si>
    <t>Cash Flows from Investing Activities</t>
  </si>
  <si>
    <t>Interest and Dividends on Investments, Net</t>
  </si>
  <si>
    <t>Proceeds from Sales and Maturities of Investments</t>
  </si>
  <si>
    <t>Purchase of Investments</t>
  </si>
  <si>
    <t>Net Cash Provided by Investing Activities</t>
  </si>
  <si>
    <t>Cash Flows from Capital and Related Financing Activities</t>
  </si>
  <si>
    <t>Proceeds from Issuance of Capital Debt</t>
  </si>
  <si>
    <t>Payments for Debt Retirement (Refundings)</t>
  </si>
  <si>
    <t>Gifts and Other Receipts</t>
  </si>
  <si>
    <t>Purchase of Capital Assets</t>
  </si>
  <si>
    <t>Principal Payments on Capital Debt and Leases</t>
  </si>
  <si>
    <t>Interest Payments on Capital Debt and Leases</t>
  </si>
  <si>
    <t>Net Cash Used in Capital and Related Financing Activities</t>
  </si>
  <si>
    <t>Cash Flows from Noncapital Financing Activities</t>
  </si>
  <si>
    <t>Transfers to State Agencies</t>
  </si>
  <si>
    <t>Net Cash Provided by Noncapital Financing Activities</t>
  </si>
  <si>
    <t>Net Decrease in Cash and Cash Equivalents</t>
  </si>
  <si>
    <t>Cash and Cash  Equivalents - beginning of year</t>
  </si>
  <si>
    <t>Cash and Cash  Equivalents - end of year</t>
  </si>
  <si>
    <t>Reconciliation of Operating Loss to Net Cash Used in Operating Activities</t>
  </si>
  <si>
    <t>Operating Loss</t>
  </si>
  <si>
    <t>Adjustments to Reconcile Operating Loss to Operating Activities:</t>
  </si>
  <si>
    <t>Depreciation Expense</t>
  </si>
  <si>
    <t>Changes in Assets and Liabilities:</t>
  </si>
  <si>
    <t>Receivables, net</t>
  </si>
  <si>
    <t>Prepaid Expense (including Deferred Charges)</t>
  </si>
  <si>
    <t>Perkins Loan Liability</t>
  </si>
  <si>
    <t>Deferred Outflows</t>
  </si>
  <si>
    <t>Pension Liability (Asset) and Deferred Inflows of Resources</t>
  </si>
  <si>
    <t>Other Post-Employment Benefits</t>
  </si>
  <si>
    <t>Noncash Investing, Capital and Financing Activities</t>
  </si>
  <si>
    <t>Leases (Initial Year):</t>
  </si>
  <si>
    <t>Fair Market Value</t>
  </si>
  <si>
    <t>Current Year Cash Payments</t>
  </si>
  <si>
    <t>SBITA (Initial Year):</t>
  </si>
  <si>
    <t>Gifts-In-Kind</t>
  </si>
  <si>
    <t>Net Change in Unrealized Gains and Losses</t>
  </si>
  <si>
    <t>June 30, 2024</t>
  </si>
  <si>
    <t>June 30, 2025</t>
  </si>
  <si>
    <t>Year ended 
June 30, 2024</t>
  </si>
  <si>
    <t>Year ended 
June 30, 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</si>
</sst>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0;&quot;-&quot;#0;#0;_(@_)"/>
    <numFmt numFmtId="165" formatCode="&quot;$&quot;* #,##0.00_);&quot;$&quot;* \(#,##0.00\);&quot;$&quot;* &quot;—&quot;_);_(@_)"/>
    <numFmt numFmtId="166" formatCode="* #,##0.00;* \(#,##0.00\);* &quot;—&quot;;_(@_)"/>
    <numFmt numFmtId="167" formatCode="* #,##0;* \(#,##0\);* &quot;—&quot;;_(@_)"/>
  </numFmts>
  <fonts count="18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sz val="10"/>
      <color rgb="FF943634"/>
      <name val="Arial"/>
      <family val="2"/>
    </font>
    <font>
      <b/>
      <sz val="9"/>
      <color rgb="FF000000"/>
      <name val="Arial"/>
      <family val="2"/>
    </font>
    <font>
      <b/>
      <u/>
      <sz val="10"/>
      <color rgb="FF000000"/>
      <name val="Arial"/>
      <family val="2"/>
    </font>
    <font>
      <sz val="9"/>
      <color rgb="FF943634"/>
      <name val="Arial"/>
      <family val="2"/>
    </font>
    <font>
      <sz val="9"/>
      <color rgb="FF800000"/>
      <name val="Arial"/>
      <family val="2"/>
    </font>
    <font>
      <sz val="5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800000"/>
      <name val="Arial"/>
      <family val="2"/>
    </font>
    <font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70">
    <xf numFmtId="0" fontId="0" fillId="0" borderId="0" xfId="0"/>
    <xf numFmtId="0" fontId="1" fillId="0" borderId="0" xfId="1">
      <alignment wrapText="1"/>
    </xf>
    <xf numFmtId="0" fontId="7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right" wrapText="1"/>
    </xf>
    <xf numFmtId="0" fontId="9" fillId="2" borderId="0" xfId="0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0" fontId="10" fillId="2" borderId="0" xfId="0" applyFont="1" applyFill="1" applyAlignment="1">
      <alignment horizontal="center" wrapText="1"/>
    </xf>
    <xf numFmtId="0" fontId="11" fillId="2" borderId="2" xfId="0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13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4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wrapText="1" indent="1"/>
    </xf>
    <xf numFmtId="0" fontId="1" fillId="2" borderId="0" xfId="0" applyFont="1" applyFill="1" applyAlignment="1">
      <alignment horizontal="right" wrapText="1"/>
    </xf>
    <xf numFmtId="0" fontId="1" fillId="0" borderId="0" xfId="0" applyFont="1" applyAlignment="1">
      <alignment wrapText="1" indent="2"/>
    </xf>
    <xf numFmtId="0" fontId="1" fillId="0" borderId="0" xfId="0" applyFont="1" applyAlignment="1">
      <alignment wrapText="1" indent="3"/>
    </xf>
    <xf numFmtId="14" fontId="15" fillId="2" borderId="0" xfId="0" applyNumberFormat="1" applyFont="1" applyFill="1" applyAlignment="1">
      <alignment horizontal="center" wrapText="1"/>
    </xf>
    <xf numFmtId="0" fontId="17" fillId="2" borderId="0" xfId="0" applyFont="1" applyFill="1" applyAlignment="1">
      <alignment wrapText="1"/>
    </xf>
    <xf numFmtId="0" fontId="16" fillId="2" borderId="0" xfId="0" applyFont="1" applyFill="1" applyAlignment="1">
      <alignment horizontal="left" vertical="center" wrapText="1"/>
    </xf>
    <xf numFmtId="165" fontId="1" fillId="0" borderId="0" xfId="0" applyNumberFormat="1" applyFont="1"/>
    <xf numFmtId="0" fontId="1" fillId="0" borderId="2" xfId="0" applyFont="1" applyBorder="1"/>
    <xf numFmtId="165" fontId="1" fillId="0" borderId="6" xfId="0" applyNumberFormat="1" applyFont="1" applyBorder="1"/>
    <xf numFmtId="165" fontId="1" fillId="0" borderId="4" xfId="0" applyNumberFormat="1" applyFont="1" applyBorder="1"/>
    <xf numFmtId="43" fontId="1" fillId="0" borderId="0" xfId="0" applyNumberFormat="1" applyFont="1"/>
    <xf numFmtId="43" fontId="0" fillId="0" borderId="0" xfId="0" applyNumberFormat="1"/>
    <xf numFmtId="43" fontId="1" fillId="0" borderId="1" xfId="0" applyNumberFormat="1" applyFont="1" applyBorder="1"/>
    <xf numFmtId="43" fontId="1" fillId="0" borderId="2" xfId="0" applyNumberFormat="1" applyFont="1" applyBorder="1"/>
    <xf numFmtId="43" fontId="1" fillId="2" borderId="0" xfId="0" applyNumberFormat="1" applyFont="1" applyFill="1"/>
    <xf numFmtId="43" fontId="1" fillId="2" borderId="1" xfId="0" applyNumberFormat="1" applyFont="1" applyFill="1" applyBorder="1"/>
    <xf numFmtId="43" fontId="1" fillId="2" borderId="2" xfId="0" applyNumberFormat="1" applyFont="1" applyFill="1" applyBorder="1"/>
    <xf numFmtId="43" fontId="1" fillId="2" borderId="3" xfId="0" applyNumberFormat="1" applyFont="1" applyFill="1" applyBorder="1"/>
    <xf numFmtId="165" fontId="1" fillId="2" borderId="0" xfId="0" applyNumberFormat="1" applyFont="1" applyFill="1"/>
    <xf numFmtId="0" fontId="1" fillId="2" borderId="0" xfId="0" applyFont="1" applyFill="1"/>
    <xf numFmtId="0" fontId="1" fillId="2" borderId="2" xfId="0" applyFont="1" applyFill="1" applyBorder="1"/>
    <xf numFmtId="165" fontId="1" fillId="2" borderId="6" xfId="0" applyNumberFormat="1" applyFont="1" applyFill="1" applyBorder="1"/>
    <xf numFmtId="166" fontId="1" fillId="2" borderId="5" xfId="0" applyNumberFormat="1" applyFont="1" applyFill="1" applyBorder="1"/>
    <xf numFmtId="167" fontId="1" fillId="0" borderId="0" xfId="0" applyNumberFormat="1" applyFont="1"/>
    <xf numFmtId="165" fontId="7" fillId="2" borderId="0" xfId="0" applyNumberFormat="1" applyFont="1" applyFill="1"/>
    <xf numFmtId="0" fontId="7" fillId="2" borderId="0" xfId="0" applyFont="1" applyFill="1"/>
    <xf numFmtId="165" fontId="7" fillId="2" borderId="3" xfId="0" applyNumberFormat="1" applyFont="1" applyFill="1" applyBorder="1"/>
    <xf numFmtId="0" fontId="7" fillId="2" borderId="2" xfId="0" applyFont="1" applyFill="1" applyBorder="1"/>
    <xf numFmtId="165" fontId="7" fillId="2" borderId="1" xfId="0" applyNumberFormat="1" applyFont="1" applyFill="1" applyBorder="1"/>
    <xf numFmtId="165" fontId="7" fillId="0" borderId="0" xfId="0" applyNumberFormat="1" applyFont="1"/>
    <xf numFmtId="165" fontId="7" fillId="2" borderId="4" xfId="0" applyNumberFormat="1" applyFont="1" applyFill="1" applyBorder="1"/>
    <xf numFmtId="0" fontId="13" fillId="2" borderId="0" xfId="0" applyFont="1" applyFill="1"/>
    <xf numFmtId="43" fontId="7" fillId="2" borderId="0" xfId="0" applyNumberFormat="1" applyFont="1" applyFill="1"/>
    <xf numFmtId="43" fontId="7" fillId="2" borderId="1" xfId="0" applyNumberFormat="1" applyFont="1" applyFill="1" applyBorder="1"/>
    <xf numFmtId="43" fontId="7" fillId="2" borderId="2" xfId="0" applyNumberFormat="1" applyFont="1" applyFill="1" applyBorder="1"/>
    <xf numFmtId="43" fontId="7" fillId="2" borderId="3" xfId="0" applyNumberFormat="1" applyFont="1" applyFill="1" applyBorder="1"/>
    <xf numFmtId="43" fontId="7" fillId="0" borderId="0" xfId="0" applyNumberFormat="1" applyFont="1"/>
    <xf numFmtId="0" fontId="7" fillId="2" borderId="0" xfId="0" applyFont="1" applyFill="1" applyAlignment="1">
      <alignment wrapText="1" indent="2"/>
    </xf>
    <xf numFmtId="0" fontId="7" fillId="2" borderId="0" xfId="0" applyFont="1" applyFill="1" applyAlignment="1">
      <alignment wrapText="1" indent="1"/>
    </xf>
    <xf numFmtId="0" fontId="7" fillId="0" borderId="0" xfId="0" applyFont="1" applyAlignment="1">
      <alignment wrapText="1" indent="2"/>
    </xf>
    <xf numFmtId="0" fontId="0" fillId="0" borderId="0" xfId="0"/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8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14" fillId="2" borderId="0" xfId="0" applyFont="1" applyFill="1" applyAlignment="1">
      <alignment wrapText="1"/>
    </xf>
    <xf numFmtId="0" fontId="6" fillId="2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16" fillId="2" borderId="2" xfId="0" applyFont="1" applyFill="1" applyBorder="1" applyAlignment="1">
      <alignment horizontal="left" vertical="center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showGridLines="0" tabSelected="1" showRuler="0" workbookViewId="0">
      <selection activeCell="F65" sqref="F65"/>
    </sheetView>
  </sheetViews>
  <sheetFormatPr defaultColWidth="13.08984375" defaultRowHeight="12.5" x14ac:dyDescent="0.25"/>
  <cols>
    <col min="1" max="1" width="2.1796875" customWidth="1"/>
    <col min="2" max="2" width="1.08984375" customWidth="1"/>
    <col min="3" max="3" width="41.26953125" customWidth="1"/>
    <col min="4" max="4" width="1.90625" customWidth="1"/>
    <col min="5" max="5" width="2.1796875" customWidth="1"/>
    <col min="6" max="6" width="19.54296875" customWidth="1"/>
    <col min="7" max="7" width="2.1796875" customWidth="1"/>
    <col min="8" max="8" width="18.08984375" customWidth="1"/>
  </cols>
  <sheetData>
    <row r="1" spans="1:8" ht="15" customHeight="1" x14ac:dyDescent="0.35">
      <c r="A1" s="62" t="s">
        <v>0</v>
      </c>
      <c r="B1" s="62"/>
      <c r="C1" s="62"/>
      <c r="D1" s="8"/>
      <c r="E1" s="8"/>
      <c r="F1" s="2"/>
      <c r="G1" s="9"/>
      <c r="H1" s="2"/>
    </row>
    <row r="2" spans="1:8" ht="16.649999999999999" customHeight="1" x14ac:dyDescent="0.25">
      <c r="A2" s="61" t="s">
        <v>1</v>
      </c>
      <c r="B2" s="61"/>
      <c r="C2" s="61"/>
      <c r="D2" s="10"/>
      <c r="E2" s="11"/>
      <c r="F2" s="3"/>
      <c r="G2" s="2"/>
      <c r="H2" s="3"/>
    </row>
    <row r="3" spans="1:8" ht="27.5" customHeight="1" x14ac:dyDescent="0.25">
      <c r="A3" s="12"/>
      <c r="B3" s="12"/>
      <c r="C3" s="12"/>
      <c r="D3" s="12"/>
      <c r="E3" s="12"/>
      <c r="F3" s="4" t="s">
        <v>137</v>
      </c>
      <c r="H3" s="4" t="s">
        <v>136</v>
      </c>
    </row>
    <row r="4" spans="1:8" ht="15" customHeight="1" x14ac:dyDescent="0.25">
      <c r="A4" s="2"/>
      <c r="B4" s="63" t="s">
        <v>2</v>
      </c>
      <c r="C4" s="63"/>
      <c r="D4" s="2"/>
      <c r="E4" s="2"/>
    </row>
    <row r="5" spans="1:8" ht="15" customHeight="1" x14ac:dyDescent="0.25">
      <c r="A5" s="5"/>
      <c r="B5" s="64" t="s">
        <v>3</v>
      </c>
      <c r="C5" s="64"/>
      <c r="D5" s="5"/>
      <c r="E5" s="5"/>
      <c r="F5" s="5"/>
      <c r="G5" s="5"/>
      <c r="H5" s="5"/>
    </row>
    <row r="6" spans="1:8" ht="15" customHeight="1" x14ac:dyDescent="0.25">
      <c r="A6" s="5"/>
      <c r="B6" s="5"/>
      <c r="C6" s="5" t="s">
        <v>4</v>
      </c>
      <c r="D6" s="5"/>
      <c r="E6" s="5"/>
      <c r="F6" s="41">
        <v>87188153.560000002</v>
      </c>
      <c r="G6" s="42"/>
      <c r="H6" s="41">
        <v>79986705.659999996</v>
      </c>
    </row>
    <row r="7" spans="1:8" ht="15" customHeight="1" x14ac:dyDescent="0.25">
      <c r="A7" s="5"/>
      <c r="B7" s="5"/>
      <c r="C7" s="5" t="s">
        <v>5</v>
      </c>
      <c r="D7" s="5"/>
      <c r="E7" s="5"/>
      <c r="F7" s="49">
        <v>142472.31</v>
      </c>
      <c r="G7" s="49"/>
      <c r="H7" s="49">
        <v>138897</v>
      </c>
    </row>
    <row r="8" spans="1:8" ht="15" customHeight="1" x14ac:dyDescent="0.25">
      <c r="A8" s="5"/>
      <c r="B8" s="5"/>
      <c r="C8" s="5" t="s">
        <v>6</v>
      </c>
      <c r="D8" s="5"/>
      <c r="E8" s="5"/>
      <c r="F8" s="49">
        <v>3860711.28</v>
      </c>
      <c r="G8" s="49"/>
      <c r="H8" s="49">
        <v>4321096.29</v>
      </c>
    </row>
    <row r="9" spans="1:8" ht="15" customHeight="1" x14ac:dyDescent="0.25">
      <c r="A9" s="5"/>
      <c r="B9" s="5"/>
      <c r="C9" s="5" t="s">
        <v>7</v>
      </c>
      <c r="D9" s="5"/>
      <c r="E9" s="5"/>
      <c r="F9" s="49">
        <v>427074.78</v>
      </c>
      <c r="G9" s="49"/>
      <c r="H9" s="49">
        <v>563525.25</v>
      </c>
    </row>
    <row r="10" spans="1:8" ht="15" customHeight="1" x14ac:dyDescent="0.25">
      <c r="A10" s="5"/>
      <c r="B10" s="5"/>
      <c r="C10" s="5" t="s">
        <v>8</v>
      </c>
      <c r="D10" s="5"/>
      <c r="E10" s="5"/>
      <c r="F10" s="49">
        <v>699720.85</v>
      </c>
      <c r="G10" s="49"/>
      <c r="H10" s="49">
        <v>727184.03</v>
      </c>
    </row>
    <row r="11" spans="1:8" ht="15" customHeight="1" x14ac:dyDescent="0.25">
      <c r="A11" s="5"/>
      <c r="B11" s="5"/>
      <c r="C11" s="5" t="s">
        <v>9</v>
      </c>
      <c r="D11" s="5"/>
      <c r="E11" s="5"/>
      <c r="F11" s="50">
        <v>4706557.8600000003</v>
      </c>
      <c r="G11" s="49"/>
      <c r="H11" s="50">
        <v>3723041.71</v>
      </c>
    </row>
    <row r="12" spans="1:8" ht="15" customHeight="1" x14ac:dyDescent="0.25">
      <c r="A12" s="5"/>
      <c r="B12" s="5"/>
      <c r="C12" s="58" t="s">
        <v>10</v>
      </c>
      <c r="D12" s="58"/>
      <c r="E12" s="5"/>
      <c r="F12" s="51">
        <v>97024690.640000001</v>
      </c>
      <c r="G12" s="49"/>
      <c r="H12" s="51">
        <v>89460449.939999998</v>
      </c>
    </row>
    <row r="13" spans="1:8" ht="15" customHeight="1" x14ac:dyDescent="0.25">
      <c r="A13" s="12"/>
      <c r="B13" s="12"/>
      <c r="C13" s="12"/>
      <c r="D13" s="12"/>
      <c r="E13" s="12"/>
      <c r="F13" s="49"/>
      <c r="G13" s="49"/>
      <c r="H13" s="49"/>
    </row>
    <row r="14" spans="1:8" ht="15" customHeight="1" x14ac:dyDescent="0.25">
      <c r="A14" s="5"/>
      <c r="B14" s="59" t="s">
        <v>11</v>
      </c>
      <c r="C14" s="59"/>
      <c r="D14" s="5"/>
      <c r="E14" s="5"/>
      <c r="F14" s="49"/>
      <c r="G14" s="49"/>
      <c r="H14" s="49"/>
    </row>
    <row r="15" spans="1:8" ht="15" customHeight="1" x14ac:dyDescent="0.25">
      <c r="A15" s="5"/>
      <c r="B15" s="5"/>
      <c r="C15" s="5" t="s">
        <v>12</v>
      </c>
      <c r="D15" s="5"/>
      <c r="E15" s="5"/>
      <c r="F15" s="49">
        <v>830198.46</v>
      </c>
      <c r="G15" s="49"/>
      <c r="H15" s="49">
        <v>795951.15</v>
      </c>
    </row>
    <row r="16" spans="1:8" ht="15" customHeight="1" x14ac:dyDescent="0.25">
      <c r="A16" s="5"/>
      <c r="B16" s="5"/>
      <c r="C16" s="5" t="s">
        <v>6</v>
      </c>
      <c r="D16" s="5"/>
      <c r="E16" s="5"/>
      <c r="F16" s="49">
        <v>0</v>
      </c>
      <c r="G16" s="49"/>
      <c r="H16" s="49">
        <v>0</v>
      </c>
    </row>
    <row r="17" spans="1:8" ht="15" customHeight="1" x14ac:dyDescent="0.25">
      <c r="A17" s="5"/>
      <c r="B17" s="5"/>
      <c r="C17" s="5" t="s">
        <v>7</v>
      </c>
      <c r="D17" s="5"/>
      <c r="E17" s="5"/>
      <c r="F17" s="49">
        <v>1922326.25</v>
      </c>
      <c r="G17" s="49"/>
      <c r="H17" s="49">
        <v>2692873.58</v>
      </c>
    </row>
    <row r="18" spans="1:8" ht="15" customHeight="1" x14ac:dyDescent="0.25">
      <c r="A18" s="5"/>
      <c r="B18" s="5"/>
      <c r="C18" s="5" t="s">
        <v>13</v>
      </c>
      <c r="D18" s="5"/>
      <c r="E18" s="5"/>
      <c r="F18" s="49">
        <v>336651065.06</v>
      </c>
      <c r="G18" s="49"/>
      <c r="H18" s="49">
        <v>263013770.05000001</v>
      </c>
    </row>
    <row r="19" spans="1:8" ht="15" customHeight="1" x14ac:dyDescent="0.25">
      <c r="A19" s="5"/>
      <c r="B19" s="5"/>
      <c r="C19" s="5" t="s">
        <v>14</v>
      </c>
      <c r="D19" s="5"/>
      <c r="E19" s="5"/>
      <c r="F19" s="50">
        <v>0</v>
      </c>
      <c r="G19" s="49"/>
      <c r="H19" s="50">
        <v>1081455.9099999999</v>
      </c>
    </row>
    <row r="20" spans="1:8" ht="15" customHeight="1" x14ac:dyDescent="0.25">
      <c r="A20" s="5"/>
      <c r="B20" s="5"/>
      <c r="C20" s="58" t="s">
        <v>15</v>
      </c>
      <c r="D20" s="58"/>
      <c r="E20" s="5"/>
      <c r="F20" s="52">
        <v>339403589.76999998</v>
      </c>
      <c r="G20" s="49"/>
      <c r="H20" s="52">
        <v>267584050.69</v>
      </c>
    </row>
    <row r="21" spans="1:8" ht="15" customHeight="1" x14ac:dyDescent="0.25">
      <c r="A21" s="7"/>
      <c r="B21" s="7"/>
      <c r="C21" s="7" t="s">
        <v>16</v>
      </c>
      <c r="D21" s="7"/>
      <c r="E21" s="7"/>
      <c r="F21" s="43">
        <v>436428280.41000003</v>
      </c>
      <c r="G21" s="42"/>
      <c r="H21" s="43">
        <v>357044500.63</v>
      </c>
    </row>
    <row r="22" spans="1:8" ht="15" customHeight="1" x14ac:dyDescent="0.25">
      <c r="A22" s="12"/>
      <c r="B22" s="12"/>
      <c r="C22" s="12"/>
      <c r="D22" s="12"/>
      <c r="E22" s="12"/>
      <c r="F22" s="44"/>
      <c r="G22" s="42"/>
      <c r="H22" s="44"/>
    </row>
    <row r="23" spans="1:8" ht="15" customHeight="1" x14ac:dyDescent="0.25">
      <c r="A23" s="5"/>
      <c r="B23" s="60" t="s">
        <v>17</v>
      </c>
      <c r="C23" s="60"/>
      <c r="D23" s="5"/>
      <c r="E23" s="5"/>
      <c r="F23" s="45">
        <v>34350538.369999997</v>
      </c>
      <c r="G23" s="42"/>
      <c r="H23" s="45">
        <v>64421126.82</v>
      </c>
    </row>
    <row r="24" spans="1:8" ht="15" customHeight="1" x14ac:dyDescent="0.25">
      <c r="A24" s="12"/>
      <c r="B24" s="12"/>
      <c r="C24" s="5"/>
      <c r="D24" s="5"/>
      <c r="E24" s="12"/>
      <c r="F24" s="44"/>
      <c r="G24" s="42"/>
      <c r="H24" s="44"/>
    </row>
    <row r="25" spans="1:8" ht="15" customHeight="1" x14ac:dyDescent="0.25">
      <c r="A25" s="5"/>
      <c r="B25" s="60" t="s">
        <v>18</v>
      </c>
      <c r="C25" s="60"/>
      <c r="D25" s="5"/>
      <c r="E25" s="5"/>
      <c r="F25" s="42"/>
      <c r="G25" s="42"/>
      <c r="H25" s="42"/>
    </row>
    <row r="26" spans="1:8" ht="15" customHeight="1" x14ac:dyDescent="0.25">
      <c r="A26" s="5"/>
      <c r="B26" s="59" t="s">
        <v>19</v>
      </c>
      <c r="C26" s="59"/>
      <c r="D26" s="5"/>
      <c r="E26" s="5"/>
      <c r="F26" s="42"/>
      <c r="G26" s="42"/>
      <c r="H26" s="42"/>
    </row>
    <row r="27" spans="1:8" ht="25.75" customHeight="1" x14ac:dyDescent="0.25">
      <c r="A27" s="5"/>
      <c r="B27" s="5"/>
      <c r="C27" s="5" t="s">
        <v>20</v>
      </c>
      <c r="D27" s="5"/>
      <c r="E27" s="5"/>
      <c r="F27" s="41">
        <v>25992451.23</v>
      </c>
      <c r="G27" s="42"/>
      <c r="H27" s="41">
        <v>17335068.98</v>
      </c>
    </row>
    <row r="28" spans="1:8" ht="15" customHeight="1" x14ac:dyDescent="0.25">
      <c r="A28" s="5"/>
      <c r="B28" s="5"/>
      <c r="C28" s="5" t="s">
        <v>21</v>
      </c>
      <c r="D28" s="5"/>
      <c r="E28" s="5"/>
      <c r="F28" s="49">
        <v>142472.31</v>
      </c>
      <c r="G28" s="49"/>
      <c r="H28" s="49">
        <v>138897</v>
      </c>
    </row>
    <row r="29" spans="1:8" ht="15" customHeight="1" x14ac:dyDescent="0.25">
      <c r="A29" s="5"/>
      <c r="B29" s="5"/>
      <c r="C29" s="5" t="s">
        <v>22</v>
      </c>
      <c r="D29" s="5"/>
      <c r="E29" s="5"/>
      <c r="F29" s="49">
        <v>7365059.7300000004</v>
      </c>
      <c r="G29" s="49"/>
      <c r="H29" s="49">
        <v>5317869.24</v>
      </c>
    </row>
    <row r="30" spans="1:8" ht="15" customHeight="1" x14ac:dyDescent="0.25">
      <c r="A30" s="5"/>
      <c r="B30" s="5"/>
      <c r="C30" s="5" t="s">
        <v>23</v>
      </c>
      <c r="D30" s="5"/>
      <c r="E30" s="5"/>
      <c r="F30" s="49">
        <v>2567879.96</v>
      </c>
      <c r="G30" s="49"/>
      <c r="H30" s="49">
        <v>1812047.53</v>
      </c>
    </row>
    <row r="31" spans="1:8" ht="15" customHeight="1" x14ac:dyDescent="0.25">
      <c r="A31" s="5"/>
      <c r="B31" s="5"/>
      <c r="C31" s="5" t="s">
        <v>24</v>
      </c>
      <c r="D31" s="5"/>
      <c r="E31" s="5"/>
      <c r="F31" s="49">
        <v>6383635.21</v>
      </c>
      <c r="G31" s="49"/>
      <c r="H31" s="49">
        <v>5840329.6100000003</v>
      </c>
    </row>
    <row r="32" spans="1:8" ht="15" customHeight="1" x14ac:dyDescent="0.25">
      <c r="A32" s="5"/>
      <c r="B32" s="5"/>
      <c r="C32" s="5" t="s">
        <v>25</v>
      </c>
      <c r="D32" s="5"/>
      <c r="E32" s="5"/>
      <c r="F32" s="49">
        <v>2002955</v>
      </c>
      <c r="G32" s="49"/>
      <c r="H32" s="49">
        <v>2111235</v>
      </c>
    </row>
    <row r="33" spans="1:8" ht="15" customHeight="1" x14ac:dyDescent="0.25">
      <c r="A33" s="5"/>
      <c r="B33" s="5"/>
      <c r="C33" s="58" t="s">
        <v>26</v>
      </c>
      <c r="D33" s="58"/>
      <c r="E33" s="5"/>
      <c r="F33" s="51">
        <v>44454453.439999998</v>
      </c>
      <c r="G33" s="49"/>
      <c r="H33" s="51">
        <v>32555447.359999999</v>
      </c>
    </row>
    <row r="34" spans="1:8" ht="15" customHeight="1" x14ac:dyDescent="0.25">
      <c r="A34" s="12"/>
      <c r="B34" s="12"/>
      <c r="C34" s="12"/>
      <c r="D34" s="12"/>
      <c r="E34" s="12"/>
      <c r="F34" s="49"/>
      <c r="G34" s="49"/>
      <c r="H34" s="49"/>
    </row>
    <row r="35" spans="1:8" ht="15" customHeight="1" x14ac:dyDescent="0.25">
      <c r="A35" s="5"/>
      <c r="B35" s="59" t="s">
        <v>27</v>
      </c>
      <c r="C35" s="59"/>
      <c r="D35" s="5"/>
      <c r="E35" s="5"/>
      <c r="F35" s="49"/>
      <c r="G35" s="49"/>
      <c r="H35" s="49"/>
    </row>
    <row r="36" spans="1:8" ht="15" customHeight="1" x14ac:dyDescent="0.25">
      <c r="A36" s="5"/>
      <c r="B36" s="5"/>
      <c r="C36" s="5" t="s">
        <v>22</v>
      </c>
      <c r="D36" s="5"/>
      <c r="E36" s="5"/>
      <c r="F36" s="49">
        <v>81059474.269999996</v>
      </c>
      <c r="G36" s="49"/>
      <c r="H36" s="49">
        <v>87629171.049999997</v>
      </c>
    </row>
    <row r="37" spans="1:8" ht="15" customHeight="1" x14ac:dyDescent="0.25">
      <c r="A37" s="5"/>
      <c r="B37" s="5"/>
      <c r="C37" s="5" t="s">
        <v>23</v>
      </c>
      <c r="D37" s="5"/>
      <c r="E37" s="5"/>
      <c r="F37" s="49">
        <v>68911025.780000001</v>
      </c>
      <c r="G37" s="49"/>
      <c r="H37" s="49">
        <v>37827958.390000001</v>
      </c>
    </row>
    <row r="38" spans="1:8" ht="15" customHeight="1" x14ac:dyDescent="0.25">
      <c r="A38" s="5"/>
      <c r="B38" s="5"/>
      <c r="C38" s="5" t="s">
        <v>28</v>
      </c>
      <c r="D38" s="5"/>
      <c r="E38" s="5"/>
      <c r="F38" s="49">
        <v>1655359.74</v>
      </c>
      <c r="G38" s="49"/>
      <c r="H38" s="49">
        <v>5989493</v>
      </c>
    </row>
    <row r="39" spans="1:8" ht="15" customHeight="1" x14ac:dyDescent="0.25">
      <c r="A39" s="5"/>
      <c r="B39" s="5"/>
      <c r="C39" s="5" t="s">
        <v>25</v>
      </c>
      <c r="D39" s="5"/>
      <c r="E39" s="5"/>
      <c r="F39" s="49">
        <v>1977996</v>
      </c>
      <c r="G39" s="49"/>
      <c r="H39" s="49">
        <v>1944015</v>
      </c>
    </row>
    <row r="40" spans="1:8" ht="15" customHeight="1" x14ac:dyDescent="0.25">
      <c r="A40" s="5"/>
      <c r="B40" s="5"/>
      <c r="C40" s="5" t="s">
        <v>29</v>
      </c>
      <c r="D40" s="5"/>
      <c r="E40" s="5"/>
      <c r="F40" s="49">
        <v>24317638.91</v>
      </c>
      <c r="G40" s="49"/>
      <c r="H40" s="49">
        <v>25557117.850000001</v>
      </c>
    </row>
    <row r="41" spans="1:8" ht="15" customHeight="1" x14ac:dyDescent="0.25">
      <c r="A41" s="5"/>
      <c r="B41" s="5"/>
      <c r="C41" s="5" t="s">
        <v>30</v>
      </c>
      <c r="D41" s="5"/>
      <c r="E41" s="5"/>
      <c r="F41" s="49">
        <v>4326901.8499999996</v>
      </c>
      <c r="G41" s="49"/>
      <c r="H41" s="49">
        <v>6263986.4400000004</v>
      </c>
    </row>
    <row r="42" spans="1:8" ht="15" customHeight="1" x14ac:dyDescent="0.25">
      <c r="A42" s="5"/>
      <c r="B42" s="5"/>
      <c r="C42" s="58" t="s">
        <v>31</v>
      </c>
      <c r="D42" s="58"/>
      <c r="E42" s="5"/>
      <c r="F42" s="52">
        <v>182248396.55000001</v>
      </c>
      <c r="G42" s="49"/>
      <c r="H42" s="52">
        <v>165211741.72999999</v>
      </c>
    </row>
    <row r="43" spans="1:8" ht="15" customHeight="1" x14ac:dyDescent="0.25">
      <c r="A43" s="7"/>
      <c r="B43" s="7"/>
      <c r="C43" s="7" t="s">
        <v>32</v>
      </c>
      <c r="D43" s="7"/>
      <c r="E43" s="7"/>
      <c r="F43" s="43">
        <v>226702849.99000001</v>
      </c>
      <c r="G43" s="42"/>
      <c r="H43" s="43">
        <v>197767189.09</v>
      </c>
    </row>
    <row r="44" spans="1:8" ht="15" customHeight="1" x14ac:dyDescent="0.25">
      <c r="A44" s="12"/>
      <c r="B44" s="12"/>
      <c r="C44" s="12"/>
      <c r="D44" s="12"/>
      <c r="E44" s="12"/>
      <c r="F44" s="44"/>
      <c r="G44" s="42"/>
      <c r="H44" s="44"/>
    </row>
    <row r="45" spans="1:8" ht="15" customHeight="1" x14ac:dyDescent="0.25">
      <c r="A45" s="5"/>
      <c r="B45" s="60" t="s">
        <v>33</v>
      </c>
      <c r="C45" s="60"/>
      <c r="D45" s="5"/>
      <c r="E45" s="5"/>
      <c r="F45" s="45">
        <v>23534412.359999999</v>
      </c>
      <c r="G45" s="42"/>
      <c r="H45" s="45">
        <v>43747142.289999999</v>
      </c>
    </row>
    <row r="46" spans="1:8" ht="15" customHeight="1" x14ac:dyDescent="0.25">
      <c r="A46" s="12"/>
      <c r="B46" s="12"/>
      <c r="C46" s="12"/>
      <c r="D46" s="12"/>
      <c r="E46" s="12"/>
      <c r="F46" s="44"/>
      <c r="G46" s="42"/>
      <c r="H46" s="44"/>
    </row>
    <row r="47" spans="1:8" ht="15" customHeight="1" x14ac:dyDescent="0.25">
      <c r="A47" s="5"/>
      <c r="B47" s="60" t="s">
        <v>34</v>
      </c>
      <c r="C47" s="60"/>
      <c r="D47" s="5"/>
      <c r="E47" s="5"/>
      <c r="F47" s="42"/>
      <c r="G47" s="42"/>
      <c r="H47" s="42"/>
    </row>
    <row r="48" spans="1:8" ht="15" customHeight="1" x14ac:dyDescent="0.25">
      <c r="A48" s="5"/>
      <c r="B48" s="5"/>
      <c r="C48" s="5" t="s">
        <v>35</v>
      </c>
      <c r="D48" s="5"/>
      <c r="E48" s="5"/>
      <c r="F48" s="46">
        <v>176747625.31999999</v>
      </c>
      <c r="G48" s="42"/>
      <c r="H48" s="46">
        <v>130426723.84</v>
      </c>
    </row>
    <row r="49" spans="1:8" ht="15" customHeight="1" x14ac:dyDescent="0.25">
      <c r="A49" s="5"/>
      <c r="B49" s="5"/>
      <c r="C49" s="5" t="s">
        <v>36</v>
      </c>
      <c r="D49" s="5"/>
      <c r="E49" s="5"/>
      <c r="G49" s="42"/>
    </row>
    <row r="50" spans="1:8" ht="15" customHeight="1" x14ac:dyDescent="0.25">
      <c r="A50" s="5"/>
      <c r="B50" s="5"/>
      <c r="C50" s="55" t="s">
        <v>37</v>
      </c>
      <c r="D50" s="55"/>
      <c r="E50" s="5"/>
      <c r="F50" s="53">
        <v>97679.56</v>
      </c>
      <c r="G50" s="49"/>
      <c r="H50" s="53">
        <v>92981.77</v>
      </c>
    </row>
    <row r="51" spans="1:8" ht="15" customHeight="1" x14ac:dyDescent="0.25">
      <c r="A51" s="5"/>
      <c r="B51" s="5"/>
      <c r="C51" s="55" t="s">
        <v>38</v>
      </c>
      <c r="D51" s="55"/>
      <c r="E51" s="5"/>
      <c r="F51" s="28"/>
      <c r="G51" s="49"/>
      <c r="H51" s="28"/>
    </row>
    <row r="52" spans="1:8" ht="15" customHeight="1" x14ac:dyDescent="0.25">
      <c r="A52" s="5"/>
      <c r="B52" s="5"/>
      <c r="C52" s="56" t="s">
        <v>39</v>
      </c>
      <c r="D52" s="57"/>
      <c r="E52" s="5"/>
      <c r="F52" s="53">
        <v>0</v>
      </c>
      <c r="G52" s="28"/>
      <c r="H52" s="53">
        <v>1081455.9099999999</v>
      </c>
    </row>
    <row r="53" spans="1:8" ht="15" customHeight="1" x14ac:dyDescent="0.25">
      <c r="A53" s="5"/>
      <c r="B53" s="5"/>
      <c r="C53" s="54" t="s">
        <v>40</v>
      </c>
      <c r="D53" s="54"/>
      <c r="E53" s="5"/>
      <c r="F53" s="53">
        <v>489230.45</v>
      </c>
      <c r="G53" s="49"/>
      <c r="H53" s="53">
        <v>494108.44</v>
      </c>
    </row>
    <row r="54" spans="1:8" ht="15.75" customHeight="1" x14ac:dyDescent="0.25">
      <c r="A54" s="5"/>
      <c r="B54" s="5"/>
      <c r="C54" s="54" t="s">
        <v>41</v>
      </c>
      <c r="D54" s="54"/>
      <c r="E54" s="5"/>
      <c r="F54" s="53">
        <v>414753.19</v>
      </c>
      <c r="G54" s="49"/>
      <c r="H54" s="53">
        <v>390984.56</v>
      </c>
    </row>
    <row r="55" spans="1:8" ht="15" customHeight="1" x14ac:dyDescent="0.25">
      <c r="A55" s="5"/>
      <c r="B55" s="5"/>
      <c r="C55" s="54" t="s">
        <v>42</v>
      </c>
      <c r="D55" s="54"/>
      <c r="E55" s="5"/>
      <c r="F55" s="53">
        <v>-2151919.9500000002</v>
      </c>
      <c r="G55" s="49"/>
      <c r="H55" s="53">
        <v>1895051.74</v>
      </c>
    </row>
    <row r="56" spans="1:8" ht="15.75" customHeight="1" x14ac:dyDescent="0.25">
      <c r="A56" s="5"/>
      <c r="B56" s="5"/>
      <c r="C56" s="54" t="s">
        <v>43</v>
      </c>
      <c r="D56" s="54"/>
      <c r="E56" s="5"/>
      <c r="F56" s="53">
        <v>407262.59</v>
      </c>
      <c r="G56" s="49"/>
      <c r="H56" s="53">
        <v>279794.76</v>
      </c>
    </row>
    <row r="57" spans="1:8" ht="15.75" customHeight="1" x14ac:dyDescent="0.25">
      <c r="A57" s="5"/>
      <c r="B57" s="5"/>
      <c r="C57" s="54" t="s">
        <v>44</v>
      </c>
      <c r="D57" s="54"/>
      <c r="E57" s="5"/>
      <c r="F57" s="53">
        <v>801196.79</v>
      </c>
      <c r="G57" s="49"/>
      <c r="H57" s="53">
        <v>784679.47</v>
      </c>
    </row>
    <row r="58" spans="1:8" ht="15.75" customHeight="1" x14ac:dyDescent="0.25">
      <c r="A58" s="5"/>
      <c r="B58" s="5"/>
      <c r="C58" s="54" t="s">
        <v>45</v>
      </c>
      <c r="D58" s="54"/>
      <c r="E58" s="5"/>
      <c r="F58" s="53">
        <v>15003778.48</v>
      </c>
      <c r="G58" s="49"/>
      <c r="H58" s="53">
        <v>15683244.49</v>
      </c>
    </row>
    <row r="59" spans="1:8" ht="15" customHeight="1" x14ac:dyDescent="0.25">
      <c r="A59" s="5"/>
      <c r="B59" s="5"/>
      <c r="C59" s="55" t="s">
        <v>46</v>
      </c>
      <c r="D59" s="55"/>
      <c r="E59" s="5"/>
      <c r="F59" s="49">
        <v>14964301.550000001</v>
      </c>
      <c r="G59" s="49"/>
      <c r="H59" s="49">
        <v>20609319.370000001</v>
      </c>
    </row>
    <row r="60" spans="1:8" ht="15" customHeight="1" x14ac:dyDescent="0.25">
      <c r="A60" s="5"/>
      <c r="B60" s="5"/>
      <c r="C60" s="5" t="s">
        <v>47</v>
      </c>
      <c r="D60" s="5"/>
      <c r="E60" s="5"/>
      <c r="F60" s="50">
        <v>28731950</v>
      </c>
      <c r="G60" s="49"/>
      <c r="H60" s="50">
        <v>28822271.09</v>
      </c>
    </row>
    <row r="61" spans="1:8" ht="15" customHeight="1" thickBot="1" x14ac:dyDescent="0.3">
      <c r="A61" s="7"/>
      <c r="B61" s="7"/>
      <c r="C61" s="7" t="s">
        <v>48</v>
      </c>
      <c r="D61" s="7"/>
      <c r="E61" s="7"/>
      <c r="F61" s="47">
        <v>220541556.43000001</v>
      </c>
      <c r="G61" s="42"/>
      <c r="H61" s="47">
        <v>179951296.06999999</v>
      </c>
    </row>
    <row r="62" spans="1:8" ht="15" customHeight="1" thickTop="1" x14ac:dyDescent="0.25">
      <c r="A62" s="12"/>
      <c r="B62" s="12"/>
      <c r="C62" s="6"/>
      <c r="D62" s="6"/>
      <c r="E62" s="12"/>
      <c r="F62" s="39"/>
      <c r="G62" s="48"/>
      <c r="H62" s="39"/>
    </row>
    <row r="63" spans="1:8" ht="15" customHeight="1" x14ac:dyDescent="0.25">
      <c r="A63" s="12"/>
      <c r="B63" s="12"/>
      <c r="C63" s="12"/>
      <c r="D63" s="12"/>
      <c r="E63" s="12"/>
      <c r="F63" s="12"/>
      <c r="G63" s="12"/>
      <c r="H63" s="12"/>
    </row>
  </sheetData>
  <mergeCells count="25">
    <mergeCell ref="A2:C2"/>
    <mergeCell ref="A1:C1"/>
    <mergeCell ref="B4:C4"/>
    <mergeCell ref="B5:C5"/>
    <mergeCell ref="C12:D12"/>
    <mergeCell ref="B14:C14"/>
    <mergeCell ref="C20:D20"/>
    <mergeCell ref="B23:C23"/>
    <mergeCell ref="B25:C25"/>
    <mergeCell ref="B26:C26"/>
    <mergeCell ref="C33:D33"/>
    <mergeCell ref="B35:C35"/>
    <mergeCell ref="C42:D42"/>
    <mergeCell ref="B45:C45"/>
    <mergeCell ref="B47:C47"/>
    <mergeCell ref="C50:D50"/>
    <mergeCell ref="C56:D56"/>
    <mergeCell ref="C55:D55"/>
    <mergeCell ref="C53:D53"/>
    <mergeCell ref="C54:D54"/>
    <mergeCell ref="C57:D57"/>
    <mergeCell ref="C58:D58"/>
    <mergeCell ref="C59:D59"/>
    <mergeCell ref="C52:D52"/>
    <mergeCell ref="C51:D5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showGridLines="0" showRuler="0" topLeftCell="A16" workbookViewId="0">
      <selection activeCell="E17" sqref="E17"/>
    </sheetView>
  </sheetViews>
  <sheetFormatPr defaultColWidth="13.08984375" defaultRowHeight="12.5" x14ac:dyDescent="0.25"/>
  <cols>
    <col min="1" max="1" width="3.1796875" customWidth="1"/>
    <col min="2" max="2" width="5" customWidth="1"/>
    <col min="3" max="3" width="70.26953125" customWidth="1"/>
    <col min="4" max="4" width="2.1796875" customWidth="1"/>
    <col min="5" max="5" width="18.90625" customWidth="1"/>
    <col min="6" max="6" width="1.90625" customWidth="1"/>
    <col min="7" max="7" width="19.1796875" customWidth="1"/>
  </cols>
  <sheetData>
    <row r="1" spans="1:7" ht="15" customHeight="1" x14ac:dyDescent="0.35">
      <c r="A1" s="66" t="s">
        <v>0</v>
      </c>
      <c r="B1" s="66"/>
      <c r="C1" s="66"/>
      <c r="E1" s="15"/>
      <c r="F1" s="15"/>
      <c r="G1" s="15"/>
    </row>
    <row r="2" spans="1:7" ht="15" customHeight="1" x14ac:dyDescent="0.25">
      <c r="A2" s="61" t="s">
        <v>49</v>
      </c>
      <c r="B2" s="61"/>
      <c r="C2" s="61"/>
      <c r="D2" s="15"/>
      <c r="E2" s="13"/>
      <c r="F2" s="20"/>
      <c r="G2" s="20"/>
    </row>
    <row r="3" spans="1:7" ht="16.649999999999999" customHeight="1" x14ac:dyDescent="0.25">
      <c r="A3" s="17"/>
      <c r="B3" s="17"/>
      <c r="C3" s="17"/>
      <c r="D3" s="15"/>
      <c r="E3" s="3"/>
      <c r="F3" s="13"/>
      <c r="G3" s="3"/>
    </row>
    <row r="4" spans="1:7" ht="39.15" customHeight="1" x14ac:dyDescent="0.3">
      <c r="A4" s="15"/>
      <c r="B4" s="14"/>
      <c r="C4" s="14"/>
      <c r="D4" s="15"/>
      <c r="E4" s="4" t="s">
        <v>139</v>
      </c>
      <c r="G4" s="4" t="s">
        <v>138</v>
      </c>
    </row>
    <row r="5" spans="1:7" ht="16.649999999999999" customHeight="1" x14ac:dyDescent="0.3">
      <c r="A5" s="15"/>
      <c r="B5" s="65" t="s">
        <v>50</v>
      </c>
      <c r="C5" s="65"/>
      <c r="D5" s="15"/>
      <c r="E5" s="15"/>
      <c r="F5" s="15"/>
      <c r="G5" s="15"/>
    </row>
    <row r="6" spans="1:7" ht="9.15" customHeight="1" x14ac:dyDescent="0.25">
      <c r="A6" s="15"/>
      <c r="B6" s="15"/>
      <c r="C6" s="15"/>
      <c r="D6" s="15"/>
      <c r="E6" s="15"/>
      <c r="F6" s="15"/>
      <c r="G6" s="15"/>
    </row>
    <row r="7" spans="1:7" ht="16.649999999999999" customHeight="1" x14ac:dyDescent="0.25">
      <c r="A7" s="15"/>
      <c r="B7" s="15"/>
      <c r="C7" s="15" t="s">
        <v>51</v>
      </c>
      <c r="D7" s="15"/>
      <c r="E7" s="35">
        <v>70787915.230000004</v>
      </c>
      <c r="F7" s="36"/>
      <c r="G7" s="35">
        <v>57805380.189999998</v>
      </c>
    </row>
    <row r="8" spans="1:7" ht="16.649999999999999" customHeight="1" x14ac:dyDescent="0.25">
      <c r="A8" s="15"/>
      <c r="B8" s="15"/>
      <c r="C8" s="15" t="s">
        <v>52</v>
      </c>
      <c r="D8" s="15"/>
      <c r="E8" s="31">
        <v>5731021.5700000003</v>
      </c>
      <c r="F8" s="31"/>
      <c r="G8" s="31">
        <v>2547904.96</v>
      </c>
    </row>
    <row r="9" spans="1:7" ht="16.649999999999999" customHeight="1" x14ac:dyDescent="0.25">
      <c r="A9" s="15"/>
      <c r="B9" s="15"/>
      <c r="C9" s="15" t="s">
        <v>53</v>
      </c>
      <c r="D9" s="15"/>
      <c r="E9" s="31">
        <v>2015014.86</v>
      </c>
      <c r="F9" s="31"/>
      <c r="G9" s="31">
        <v>1400087.76</v>
      </c>
    </row>
    <row r="10" spans="1:7" ht="16.649999999999999" customHeight="1" x14ac:dyDescent="0.25">
      <c r="A10" s="15"/>
      <c r="B10" s="15"/>
      <c r="C10" s="15" t="s">
        <v>54</v>
      </c>
      <c r="D10" s="15"/>
      <c r="E10" s="31">
        <v>11057417.51</v>
      </c>
      <c r="F10" s="31"/>
      <c r="G10" s="31">
        <v>10999141</v>
      </c>
    </row>
    <row r="11" spans="1:7" ht="16.649999999999999" customHeight="1" x14ac:dyDescent="0.25">
      <c r="A11" s="15"/>
      <c r="B11" s="15"/>
      <c r="C11" s="15" t="s">
        <v>55</v>
      </c>
      <c r="D11" s="15"/>
      <c r="E11" s="31">
        <v>30805504.649999999</v>
      </c>
      <c r="F11" s="31"/>
      <c r="G11" s="31">
        <v>25969578.210000001</v>
      </c>
    </row>
    <row r="12" spans="1:7" ht="16.649999999999999" customHeight="1" x14ac:dyDescent="0.25">
      <c r="A12" s="15"/>
      <c r="B12" s="15"/>
      <c r="C12" s="15" t="s">
        <v>56</v>
      </c>
      <c r="D12" s="15"/>
      <c r="E12" s="32">
        <v>28858106.68</v>
      </c>
      <c r="F12" s="31"/>
      <c r="G12" s="32">
        <v>18387381.539999999</v>
      </c>
    </row>
    <row r="13" spans="1:7" ht="16.649999999999999" customHeight="1" x14ac:dyDescent="0.3">
      <c r="A13" s="15"/>
      <c r="B13" s="65" t="s">
        <v>57</v>
      </c>
      <c r="C13" s="65"/>
      <c r="D13" s="15"/>
      <c r="E13" s="33">
        <v>149254980.5</v>
      </c>
      <c r="F13" s="31"/>
      <c r="G13" s="33">
        <v>117109473.66</v>
      </c>
    </row>
    <row r="14" spans="1:7" ht="16.649999999999999" customHeight="1" x14ac:dyDescent="0.25">
      <c r="A14" s="15"/>
      <c r="B14" s="15"/>
      <c r="D14" s="15"/>
      <c r="E14" s="31"/>
      <c r="F14" s="31"/>
      <c r="G14" s="31"/>
    </row>
    <row r="15" spans="1:7" ht="16.649999999999999" customHeight="1" x14ac:dyDescent="0.3">
      <c r="A15" s="15"/>
      <c r="B15" s="65" t="s">
        <v>58</v>
      </c>
      <c r="C15" s="65"/>
      <c r="D15" s="15"/>
      <c r="E15" s="31"/>
      <c r="F15" s="31"/>
      <c r="G15" s="31"/>
    </row>
    <row r="16" spans="1:7" ht="16.649999999999999" customHeight="1" x14ac:dyDescent="0.25">
      <c r="A16" s="15"/>
      <c r="B16" s="15"/>
      <c r="C16" s="16" t="s">
        <v>59</v>
      </c>
      <c r="D16" s="15"/>
      <c r="E16" s="31">
        <v>97693690.980000004</v>
      </c>
      <c r="F16" s="31"/>
      <c r="G16" s="31">
        <v>94878712.170000002</v>
      </c>
    </row>
    <row r="17" spans="1:7" ht="16.649999999999999" customHeight="1" x14ac:dyDescent="0.25">
      <c r="A17" s="15"/>
      <c r="B17" s="15"/>
      <c r="C17" s="16" t="s">
        <v>60</v>
      </c>
      <c r="D17" s="15"/>
      <c r="E17" s="31">
        <v>40860421.859999999</v>
      </c>
      <c r="F17" s="31"/>
      <c r="G17" s="31">
        <v>37411976.689999998</v>
      </c>
    </row>
    <row r="18" spans="1:7" ht="16.649999999999999" customHeight="1" x14ac:dyDescent="0.25">
      <c r="A18" s="15"/>
      <c r="B18" s="15"/>
      <c r="C18" s="16" t="s">
        <v>61</v>
      </c>
      <c r="D18" s="15"/>
      <c r="E18" s="29">
        <v>7050905.7300000004</v>
      </c>
      <c r="F18" s="28"/>
      <c r="G18" s="29">
        <v>-1036374.38</v>
      </c>
    </row>
    <row r="19" spans="1:7" ht="16.649999999999999" customHeight="1" x14ac:dyDescent="0.25">
      <c r="A19" s="15"/>
      <c r="B19" s="15"/>
      <c r="C19" s="15" t="s">
        <v>62</v>
      </c>
      <c r="D19" s="15"/>
      <c r="E19" s="34">
        <f>SUM(E16:E18)</f>
        <v>145605018.56999999</v>
      </c>
      <c r="F19" s="31"/>
      <c r="G19" s="34">
        <v>131254314.48</v>
      </c>
    </row>
    <row r="20" spans="1:7" ht="5.75" customHeight="1" x14ac:dyDescent="0.25">
      <c r="A20" s="15"/>
      <c r="B20" s="15"/>
      <c r="C20" s="15"/>
      <c r="D20" s="15"/>
      <c r="E20" s="33"/>
      <c r="F20" s="31"/>
      <c r="G20" s="33"/>
    </row>
    <row r="21" spans="1:7" ht="16.649999999999999" customHeight="1" x14ac:dyDescent="0.25">
      <c r="A21" s="15"/>
      <c r="B21" s="15"/>
      <c r="C21" s="15" t="s">
        <v>63</v>
      </c>
      <c r="D21" s="15"/>
      <c r="E21" s="31">
        <v>8635338.5299999993</v>
      </c>
      <c r="F21" s="31"/>
      <c r="G21" s="31">
        <v>3052628.15</v>
      </c>
    </row>
    <row r="22" spans="1:7" ht="16.649999999999999" customHeight="1" x14ac:dyDescent="0.25">
      <c r="A22" s="15"/>
      <c r="B22" s="15"/>
      <c r="C22" s="15" t="s">
        <v>64</v>
      </c>
      <c r="D22" s="15"/>
      <c r="E22" s="31">
        <v>55258625.189999998</v>
      </c>
      <c r="F22" s="31"/>
      <c r="G22" s="31">
        <v>45584117.619999997</v>
      </c>
    </row>
    <row r="23" spans="1:7" ht="16.649999999999999" customHeight="1" x14ac:dyDescent="0.25">
      <c r="A23" s="15"/>
      <c r="B23" s="15"/>
      <c r="C23" s="15" t="s">
        <v>65</v>
      </c>
      <c r="D23" s="15"/>
      <c r="E23" s="31">
        <v>-274929.45999999298</v>
      </c>
      <c r="F23" s="31"/>
      <c r="G23" s="31">
        <v>800961.42</v>
      </c>
    </row>
    <row r="24" spans="1:7" ht="16.649999999999999" customHeight="1" x14ac:dyDescent="0.25">
      <c r="A24" s="15"/>
      <c r="B24" s="15"/>
      <c r="C24" s="15" t="s">
        <v>66</v>
      </c>
      <c r="D24" s="15"/>
      <c r="E24" s="32">
        <v>17034379.190000001</v>
      </c>
      <c r="F24" s="31"/>
      <c r="G24" s="32">
        <v>15249819.300000001</v>
      </c>
    </row>
    <row r="25" spans="1:7" ht="16.649999999999999" customHeight="1" x14ac:dyDescent="0.3">
      <c r="A25" s="15"/>
      <c r="B25" s="65" t="s">
        <v>67</v>
      </c>
      <c r="C25" s="65"/>
      <c r="D25" s="15"/>
      <c r="E25" s="34">
        <f>SUM(E19:E24)</f>
        <v>226258432.02000001</v>
      </c>
      <c r="F25" s="31"/>
      <c r="G25" s="34">
        <v>195941840.97</v>
      </c>
    </row>
    <row r="26" spans="1:7" ht="3.25" customHeight="1" x14ac:dyDescent="0.25">
      <c r="A26" s="15"/>
      <c r="B26" s="15"/>
      <c r="C26" s="15"/>
      <c r="D26" s="15"/>
      <c r="E26" s="33"/>
      <c r="F26" s="31"/>
      <c r="G26" s="33"/>
    </row>
    <row r="27" spans="1:7" ht="16.649999999999999" customHeight="1" x14ac:dyDescent="0.3">
      <c r="A27" s="15"/>
      <c r="B27" s="65" t="s">
        <v>68</v>
      </c>
      <c r="C27" s="65"/>
      <c r="D27" s="15"/>
      <c r="E27" s="32">
        <f>E13-E25</f>
        <v>-77003451.520000011</v>
      </c>
      <c r="F27" s="31"/>
      <c r="G27" s="32">
        <v>-78832367.310000002</v>
      </c>
    </row>
    <row r="28" spans="1:7" ht="16.649999999999999" customHeight="1" x14ac:dyDescent="0.25">
      <c r="A28" s="15"/>
      <c r="B28" s="15"/>
      <c r="C28" s="15"/>
      <c r="D28" s="15"/>
      <c r="E28" s="33"/>
      <c r="F28" s="31"/>
      <c r="G28" s="33"/>
    </row>
    <row r="29" spans="1:7" ht="16.649999999999999" customHeight="1" x14ac:dyDescent="0.3">
      <c r="A29" s="15"/>
      <c r="B29" s="65" t="s">
        <v>69</v>
      </c>
      <c r="C29" s="65"/>
      <c r="D29" s="15"/>
      <c r="E29" s="31"/>
      <c r="F29" s="31"/>
      <c r="G29" s="31"/>
    </row>
    <row r="30" spans="1:7" ht="16.649999999999999" customHeight="1" x14ac:dyDescent="0.25">
      <c r="A30" s="15"/>
      <c r="B30" s="15"/>
      <c r="C30" s="15" t="s">
        <v>70</v>
      </c>
      <c r="D30" s="15"/>
      <c r="E30" s="31">
        <v>45978829.75</v>
      </c>
      <c r="F30" s="31"/>
      <c r="G30" s="31">
        <v>44871767.450000003</v>
      </c>
    </row>
    <row r="31" spans="1:7" ht="16.649999999999999" customHeight="1" x14ac:dyDescent="0.25">
      <c r="A31" s="15"/>
      <c r="B31" s="15"/>
      <c r="C31" s="15" t="s">
        <v>71</v>
      </c>
      <c r="D31" s="15"/>
      <c r="E31" s="31">
        <v>11080299.57</v>
      </c>
      <c r="F31" s="31"/>
      <c r="G31" s="31">
        <v>6331565.2400000002</v>
      </c>
    </row>
    <row r="32" spans="1:7" ht="16.649999999999999" customHeight="1" x14ac:dyDescent="0.25">
      <c r="A32" s="15"/>
      <c r="B32" s="15"/>
      <c r="C32" s="15" t="s">
        <v>72</v>
      </c>
      <c r="D32" s="15"/>
      <c r="E32" s="31">
        <v>12243271</v>
      </c>
      <c r="F32" s="31"/>
      <c r="G32" s="31">
        <v>9512080</v>
      </c>
    </row>
    <row r="33" spans="1:7" ht="16.649999999999999" customHeight="1" x14ac:dyDescent="0.25">
      <c r="A33" s="15"/>
      <c r="B33" s="15"/>
      <c r="C33" s="15" t="s">
        <v>73</v>
      </c>
      <c r="D33" s="15"/>
      <c r="E33" s="31">
        <v>3559225</v>
      </c>
      <c r="F33" s="31"/>
      <c r="G33" s="31">
        <v>6981761</v>
      </c>
    </row>
    <row r="34" spans="1:7" ht="16.649999999999999" customHeight="1" x14ac:dyDescent="0.25">
      <c r="A34" s="15"/>
      <c r="B34" s="15"/>
      <c r="C34" s="15" t="s">
        <v>74</v>
      </c>
      <c r="D34" s="15"/>
      <c r="E34" s="31">
        <v>3733176.4</v>
      </c>
      <c r="F34" s="31"/>
      <c r="G34" s="31">
        <v>4136547.69</v>
      </c>
    </row>
    <row r="35" spans="1:7" ht="16.649999999999999" customHeight="1" x14ac:dyDescent="0.25">
      <c r="A35" s="15"/>
      <c r="B35" s="15"/>
      <c r="C35" s="15" t="s">
        <v>75</v>
      </c>
      <c r="D35" s="15"/>
      <c r="E35" s="31">
        <v>-5049500.3499999996</v>
      </c>
      <c r="F35" s="31"/>
      <c r="G35" s="31">
        <v>-2060653.81</v>
      </c>
    </row>
    <row r="36" spans="1:7" ht="16.649999999999999" customHeight="1" x14ac:dyDescent="0.25">
      <c r="A36" s="15"/>
      <c r="B36" s="15"/>
      <c r="C36" s="15" t="s">
        <v>76</v>
      </c>
      <c r="D36" s="15"/>
      <c r="E36" s="31">
        <v>-2848084.93</v>
      </c>
      <c r="F36" s="31"/>
      <c r="G36" s="31">
        <v>-2671060.56</v>
      </c>
    </row>
    <row r="37" spans="1:7" ht="16.649999999999999" customHeight="1" x14ac:dyDescent="0.25">
      <c r="A37" s="15"/>
      <c r="B37" s="15"/>
      <c r="C37" s="15" t="s">
        <v>77</v>
      </c>
      <c r="D37" s="15"/>
      <c r="E37" s="29">
        <v>1201421.95</v>
      </c>
      <c r="F37" s="31"/>
      <c r="G37" s="29">
        <v>798563.66</v>
      </c>
    </row>
    <row r="38" spans="1:7" ht="5.75" customHeight="1" x14ac:dyDescent="0.25">
      <c r="A38" s="15"/>
      <c r="B38" s="15"/>
      <c r="C38" s="15"/>
      <c r="D38" s="15"/>
      <c r="E38" s="33"/>
      <c r="F38" s="31"/>
      <c r="G38" s="33"/>
    </row>
    <row r="39" spans="1:7" ht="16.649999999999999" customHeight="1" x14ac:dyDescent="0.3">
      <c r="A39" s="15"/>
      <c r="B39" s="65" t="s">
        <v>78</v>
      </c>
      <c r="C39" s="65"/>
      <c r="D39" s="15"/>
      <c r="E39" s="32">
        <f>SUM(E27:E37)</f>
        <v>-7104813.1300000092</v>
      </c>
      <c r="F39" s="31"/>
      <c r="G39" s="32">
        <v>-10931796.640000001</v>
      </c>
    </row>
    <row r="40" spans="1:7" ht="16.649999999999999" customHeight="1" x14ac:dyDescent="0.25">
      <c r="A40" s="15"/>
      <c r="B40" s="15"/>
      <c r="C40" s="15"/>
      <c r="D40" s="15"/>
      <c r="E40" s="33"/>
      <c r="F40" s="31"/>
      <c r="G40" s="33"/>
    </row>
    <row r="41" spans="1:7" ht="16.649999999999999" customHeight="1" x14ac:dyDescent="0.25">
      <c r="A41" s="15"/>
      <c r="B41" s="15"/>
      <c r="C41" s="15" t="s">
        <v>79</v>
      </c>
      <c r="D41" s="15"/>
      <c r="E41" s="31">
        <v>47607549.950000003</v>
      </c>
      <c r="F41" s="31"/>
      <c r="G41" s="31">
        <v>14795934.1</v>
      </c>
    </row>
    <row r="42" spans="1:7" ht="16.649999999999999" customHeight="1" x14ac:dyDescent="0.25">
      <c r="A42" s="15"/>
      <c r="B42" s="15"/>
      <c r="C42" s="15" t="s">
        <v>80</v>
      </c>
      <c r="D42" s="15"/>
      <c r="E42" s="31">
        <v>87523.54</v>
      </c>
      <c r="F42" s="31"/>
      <c r="G42" s="31">
        <v>14850</v>
      </c>
    </row>
    <row r="43" spans="1:7" ht="16.649999999999999" customHeight="1" x14ac:dyDescent="0.3">
      <c r="A43" s="15"/>
      <c r="B43" s="65" t="s">
        <v>81</v>
      </c>
      <c r="C43" s="65"/>
      <c r="D43" s="15"/>
      <c r="E43" s="33">
        <v>40590260.359999999</v>
      </c>
      <c r="F43" s="31"/>
      <c r="G43" s="33">
        <v>3878987.46</v>
      </c>
    </row>
    <row r="44" spans="1:7" ht="16.649999999999999" customHeight="1" x14ac:dyDescent="0.25">
      <c r="A44" s="15"/>
      <c r="B44" s="15"/>
      <c r="C44" s="15"/>
      <c r="D44" s="15"/>
      <c r="E44" s="31"/>
      <c r="F44" s="31"/>
      <c r="G44" s="31"/>
    </row>
    <row r="45" spans="1:7" ht="16.649999999999999" customHeight="1" x14ac:dyDescent="0.3">
      <c r="A45" s="15"/>
      <c r="B45" s="65" t="s">
        <v>34</v>
      </c>
      <c r="C45" s="65"/>
      <c r="D45" s="15"/>
      <c r="E45" s="31"/>
      <c r="F45" s="31"/>
      <c r="G45" s="31"/>
    </row>
    <row r="46" spans="1:7" ht="16.649999999999999" customHeight="1" x14ac:dyDescent="0.25">
      <c r="A46" s="15"/>
      <c r="B46" s="15"/>
      <c r="C46" s="15" t="s">
        <v>82</v>
      </c>
      <c r="D46" s="15"/>
      <c r="E46" s="27">
        <v>179951296.06999999</v>
      </c>
      <c r="F46" s="28"/>
      <c r="G46" s="27">
        <v>176072308.61000001</v>
      </c>
    </row>
    <row r="47" spans="1:7" ht="16.649999999999999" customHeight="1" x14ac:dyDescent="0.25">
      <c r="A47" s="15"/>
      <c r="B47" s="15"/>
      <c r="C47" s="15"/>
      <c r="D47" s="15"/>
      <c r="E47" s="37"/>
      <c r="F47" s="36"/>
      <c r="G47" s="37"/>
    </row>
    <row r="48" spans="1:7" ht="16.649999999999999" customHeight="1" thickBot="1" x14ac:dyDescent="0.35">
      <c r="A48" s="15"/>
      <c r="B48" s="15"/>
      <c r="C48" s="14" t="s">
        <v>83</v>
      </c>
      <c r="D48" s="15"/>
      <c r="E48" s="38">
        <v>220541556.43000001</v>
      </c>
      <c r="F48" s="36"/>
      <c r="G48" s="38">
        <v>179951296.06999999</v>
      </c>
    </row>
    <row r="49" spans="1:7" ht="16.649999999999999" customHeight="1" thickTop="1" x14ac:dyDescent="0.25">
      <c r="A49" s="15"/>
      <c r="B49" s="15"/>
      <c r="C49" s="17"/>
      <c r="D49" s="15"/>
      <c r="E49" s="39"/>
      <c r="F49" s="36"/>
      <c r="G49" s="39"/>
    </row>
    <row r="50" spans="1:7" ht="16.649999999999999" customHeight="1" x14ac:dyDescent="0.25"/>
    <row r="51" spans="1:7" ht="16.649999999999999" customHeight="1" x14ac:dyDescent="0.25">
      <c r="C51" s="18"/>
    </row>
    <row r="52" spans="1:7" ht="16.649999999999999" customHeight="1" x14ac:dyDescent="0.25">
      <c r="C52" s="19"/>
      <c r="E52" s="40"/>
      <c r="G52" s="40"/>
    </row>
    <row r="53" spans="1:7" ht="16.649999999999999" customHeight="1" x14ac:dyDescent="0.25">
      <c r="C53" s="19"/>
      <c r="E53" s="40"/>
      <c r="G53" s="40"/>
    </row>
  </sheetData>
  <mergeCells count="11">
    <mergeCell ref="A2:C2"/>
    <mergeCell ref="A1:C1"/>
    <mergeCell ref="B5:C5"/>
    <mergeCell ref="B13:C13"/>
    <mergeCell ref="B15:C15"/>
    <mergeCell ref="B45:C45"/>
    <mergeCell ref="B25:C25"/>
    <mergeCell ref="B27:C27"/>
    <mergeCell ref="B29:C29"/>
    <mergeCell ref="B39:C39"/>
    <mergeCell ref="B43:C4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0"/>
  <sheetViews>
    <sheetView showGridLines="0" showRuler="0" workbookViewId="0">
      <selection activeCell="F6" sqref="F6"/>
    </sheetView>
  </sheetViews>
  <sheetFormatPr defaultColWidth="13.08984375" defaultRowHeight="12.5" x14ac:dyDescent="0.25"/>
  <cols>
    <col min="1" max="1" width="2.81640625" customWidth="1"/>
    <col min="2" max="2" width="1.7265625" customWidth="1"/>
    <col min="3" max="3" width="2.36328125" customWidth="1"/>
    <col min="4" max="4" width="55.7265625" customWidth="1"/>
    <col min="5" max="5" width="1.7265625" customWidth="1"/>
    <col min="6" max="6" width="21.90625" customWidth="1"/>
    <col min="7" max="7" width="1.26953125" customWidth="1"/>
    <col min="8" max="8" width="21.90625" customWidth="1"/>
  </cols>
  <sheetData>
    <row r="1" spans="1:8" ht="15" customHeight="1" x14ac:dyDescent="0.35">
      <c r="A1" s="66" t="s">
        <v>0</v>
      </c>
      <c r="B1" s="66"/>
      <c r="C1" s="66"/>
      <c r="D1" s="66"/>
    </row>
    <row r="2" spans="1:8" ht="15" customHeight="1" x14ac:dyDescent="0.25">
      <c r="A2" s="69" t="s">
        <v>84</v>
      </c>
      <c r="B2" s="69"/>
      <c r="C2" s="69"/>
      <c r="D2" s="69"/>
      <c r="F2" s="1"/>
    </row>
    <row r="3" spans="1:8" ht="3.25" customHeight="1" x14ac:dyDescent="0.25">
      <c r="A3" s="22"/>
      <c r="B3" s="22"/>
      <c r="C3" s="22"/>
      <c r="D3" s="22"/>
    </row>
    <row r="4" spans="1:8" ht="39.15" customHeight="1" x14ac:dyDescent="0.25">
      <c r="B4" s="22"/>
      <c r="C4" s="22"/>
      <c r="D4" s="22"/>
      <c r="F4" s="4" t="s">
        <v>139</v>
      </c>
      <c r="H4" s="4" t="s">
        <v>138</v>
      </c>
    </row>
    <row r="5" spans="1:8" ht="15" customHeight="1" x14ac:dyDescent="0.3">
      <c r="A5" s="15"/>
      <c r="B5" s="65" t="s">
        <v>85</v>
      </c>
      <c r="C5" s="65"/>
      <c r="D5" s="65"/>
    </row>
    <row r="6" spans="1:8" ht="15" customHeight="1" x14ac:dyDescent="0.25">
      <c r="A6" s="15"/>
      <c r="B6" s="15"/>
      <c r="C6" s="67" t="s">
        <v>86</v>
      </c>
      <c r="D6" s="67"/>
      <c r="F6" s="23">
        <v>71093121.209999993</v>
      </c>
      <c r="H6" s="23">
        <v>58337515.82</v>
      </c>
    </row>
    <row r="7" spans="1:8" ht="15" customHeight="1" x14ac:dyDescent="0.25">
      <c r="A7" s="15"/>
      <c r="B7" s="15"/>
      <c r="C7" s="67" t="s">
        <v>87</v>
      </c>
      <c r="D7" s="67"/>
      <c r="F7" s="27">
        <v>8234975.5</v>
      </c>
      <c r="G7" s="28"/>
      <c r="H7" s="27">
        <v>3739932.31</v>
      </c>
    </row>
    <row r="8" spans="1:8" ht="15" customHeight="1" x14ac:dyDescent="0.25">
      <c r="A8" s="15"/>
      <c r="B8" s="15"/>
      <c r="C8" s="67" t="s">
        <v>54</v>
      </c>
      <c r="D8" s="67"/>
      <c r="F8" s="27">
        <v>11073787.08</v>
      </c>
      <c r="G8" s="28"/>
      <c r="H8" s="27">
        <v>11225188.77</v>
      </c>
    </row>
    <row r="9" spans="1:8" ht="15" customHeight="1" x14ac:dyDescent="0.25">
      <c r="A9" s="15"/>
      <c r="B9" s="15"/>
      <c r="C9" s="67" t="s">
        <v>88</v>
      </c>
      <c r="D9" s="67"/>
      <c r="F9" s="27">
        <v>30945304.440000001</v>
      </c>
      <c r="G9" s="28"/>
      <c r="H9" s="27">
        <v>26438677.399999999</v>
      </c>
    </row>
    <row r="10" spans="1:8" ht="15" customHeight="1" x14ac:dyDescent="0.25">
      <c r="A10" s="15"/>
      <c r="B10" s="15"/>
      <c r="C10" s="67" t="s">
        <v>89</v>
      </c>
      <c r="D10" s="67"/>
      <c r="F10" s="27">
        <v>-140152917.40000001</v>
      </c>
      <c r="G10" s="28"/>
      <c r="H10" s="27">
        <v>-127876576.67</v>
      </c>
    </row>
    <row r="11" spans="1:8" ht="15" customHeight="1" x14ac:dyDescent="0.25">
      <c r="A11" s="15"/>
      <c r="B11" s="15"/>
      <c r="C11" s="67" t="s">
        <v>90</v>
      </c>
      <c r="D11" s="67"/>
      <c r="F11" s="27">
        <v>-54621154.899999999</v>
      </c>
      <c r="G11" s="28"/>
      <c r="H11" s="27">
        <v>-43568503.310000002</v>
      </c>
    </row>
    <row r="12" spans="1:8" ht="15" customHeight="1" x14ac:dyDescent="0.25">
      <c r="A12" s="15"/>
      <c r="B12" s="15"/>
      <c r="C12" s="67" t="s">
        <v>91</v>
      </c>
      <c r="D12" s="67"/>
      <c r="F12" s="27">
        <v>-8635338.5299999993</v>
      </c>
      <c r="G12" s="28"/>
      <c r="H12" s="27">
        <v>-3052628.15</v>
      </c>
    </row>
    <row r="13" spans="1:8" ht="15" customHeight="1" x14ac:dyDescent="0.25">
      <c r="A13" s="15"/>
      <c r="B13" s="15"/>
      <c r="C13" s="67" t="s">
        <v>92</v>
      </c>
      <c r="D13" s="67"/>
      <c r="F13" s="27">
        <v>869659.2</v>
      </c>
      <c r="G13" s="28"/>
      <c r="H13" s="27">
        <v>1153124.3400000001</v>
      </c>
    </row>
    <row r="14" spans="1:8" ht="15" customHeight="1" x14ac:dyDescent="0.25">
      <c r="A14" s="15"/>
      <c r="B14" s="15"/>
      <c r="C14" s="67" t="s">
        <v>93</v>
      </c>
      <c r="D14" s="67"/>
      <c r="F14" s="27">
        <v>125011.56</v>
      </c>
      <c r="G14" s="28"/>
      <c r="H14" s="27">
        <v>130332.62</v>
      </c>
    </row>
    <row r="15" spans="1:8" ht="15" customHeight="1" x14ac:dyDescent="0.25">
      <c r="A15" s="15"/>
      <c r="B15" s="15"/>
      <c r="C15" s="67" t="s">
        <v>94</v>
      </c>
      <c r="D15" s="67"/>
      <c r="F15" s="27">
        <v>-98672.43</v>
      </c>
      <c r="G15" s="28"/>
      <c r="H15" s="27">
        <v>-32509.55</v>
      </c>
    </row>
    <row r="16" spans="1:8" ht="15" customHeight="1" x14ac:dyDescent="0.25">
      <c r="A16" s="15"/>
      <c r="B16" s="15"/>
      <c r="C16" s="67" t="s">
        <v>95</v>
      </c>
      <c r="D16" s="67"/>
      <c r="F16" s="27">
        <v>27688387</v>
      </c>
      <c r="G16" s="28"/>
      <c r="H16" s="27">
        <v>28054710</v>
      </c>
    </row>
    <row r="17" spans="1:8" ht="15" customHeight="1" x14ac:dyDescent="0.25">
      <c r="A17" s="15"/>
      <c r="B17" s="15"/>
      <c r="C17" s="67" t="s">
        <v>96</v>
      </c>
      <c r="D17" s="67"/>
      <c r="F17" s="27">
        <v>-27688387</v>
      </c>
      <c r="G17" s="28"/>
      <c r="H17" s="27">
        <v>-28054710</v>
      </c>
    </row>
    <row r="18" spans="1:8" ht="15" customHeight="1" x14ac:dyDescent="0.25">
      <c r="A18" s="15"/>
      <c r="B18" s="15"/>
      <c r="C18" s="67" t="s">
        <v>97</v>
      </c>
      <c r="D18" s="67"/>
      <c r="F18" s="29">
        <v>26088042.420000002</v>
      </c>
      <c r="G18" s="28"/>
      <c r="H18" s="29">
        <v>16238496.6</v>
      </c>
    </row>
    <row r="19" spans="1:8" ht="15" customHeight="1" x14ac:dyDescent="0.3">
      <c r="A19" s="15"/>
      <c r="B19" s="15"/>
      <c r="C19" s="15"/>
      <c r="D19" s="14" t="s">
        <v>98</v>
      </c>
      <c r="F19" s="30">
        <v>-55078181.850000024</v>
      </c>
      <c r="G19" s="28"/>
      <c r="H19" s="30">
        <v>-57266949.82</v>
      </c>
    </row>
    <row r="20" spans="1:8" ht="15" customHeight="1" x14ac:dyDescent="0.25">
      <c r="A20" s="15"/>
      <c r="B20" s="15"/>
      <c r="C20" s="15"/>
      <c r="F20" s="28"/>
      <c r="G20" s="28"/>
      <c r="H20" s="28"/>
    </row>
    <row r="21" spans="1:8" ht="15" customHeight="1" x14ac:dyDescent="0.3">
      <c r="A21" s="15"/>
      <c r="B21" s="65" t="s">
        <v>99</v>
      </c>
      <c r="C21" s="65"/>
      <c r="D21" s="65"/>
      <c r="F21" s="28"/>
      <c r="G21" s="28"/>
      <c r="H21" s="28"/>
    </row>
    <row r="22" spans="1:8" ht="15" customHeight="1" x14ac:dyDescent="0.25">
      <c r="A22" s="15"/>
      <c r="B22" s="15"/>
      <c r="C22" s="67" t="s">
        <v>100</v>
      </c>
      <c r="D22" s="67"/>
      <c r="F22" s="27">
        <v>3679958.26</v>
      </c>
      <c r="G22" s="28"/>
      <c r="H22" s="27">
        <v>4076211.67</v>
      </c>
    </row>
    <row r="23" spans="1:8" ht="15" customHeight="1" x14ac:dyDescent="0.25">
      <c r="A23" s="15"/>
      <c r="B23" s="15"/>
      <c r="C23" s="67" t="s">
        <v>101</v>
      </c>
      <c r="D23" s="67"/>
      <c r="F23" s="27">
        <v>41971.15</v>
      </c>
      <c r="G23" s="28"/>
      <c r="H23" s="27">
        <v>30159.54</v>
      </c>
    </row>
    <row r="24" spans="1:8" ht="15" customHeight="1" x14ac:dyDescent="0.25">
      <c r="A24" s="15"/>
      <c r="B24" s="15"/>
      <c r="C24" s="67" t="s">
        <v>102</v>
      </c>
      <c r="D24" s="67"/>
      <c r="F24" s="29">
        <v>-22491.57</v>
      </c>
      <c r="G24" s="28"/>
      <c r="H24" s="29">
        <v>-8446.8700000000008</v>
      </c>
    </row>
    <row r="25" spans="1:8" ht="15" customHeight="1" x14ac:dyDescent="0.3">
      <c r="A25" s="15"/>
      <c r="B25" s="15"/>
      <c r="C25" s="15"/>
      <c r="D25" s="14" t="s">
        <v>103</v>
      </c>
      <c r="F25" s="30">
        <v>3699437.84</v>
      </c>
      <c r="G25" s="28"/>
      <c r="H25" s="30">
        <v>4097924.34</v>
      </c>
    </row>
    <row r="26" spans="1:8" ht="15" customHeight="1" x14ac:dyDescent="0.25">
      <c r="A26" s="15"/>
      <c r="B26" s="15"/>
      <c r="C26" s="15"/>
      <c r="D26" s="15"/>
      <c r="F26" s="28"/>
      <c r="G26" s="28"/>
      <c r="H26" s="28"/>
    </row>
    <row r="27" spans="1:8" ht="15" customHeight="1" x14ac:dyDescent="0.3">
      <c r="A27" s="15"/>
      <c r="B27" s="65" t="s">
        <v>104</v>
      </c>
      <c r="C27" s="65"/>
      <c r="D27" s="65"/>
      <c r="F27" s="28"/>
      <c r="G27" s="28"/>
      <c r="H27" s="28"/>
    </row>
    <row r="28" spans="1:8" ht="15" customHeight="1" x14ac:dyDescent="0.25">
      <c r="A28" s="15"/>
      <c r="B28" s="15"/>
      <c r="C28" s="67" t="s">
        <v>105</v>
      </c>
      <c r="D28" s="67"/>
      <c r="F28" s="27">
        <v>13230536.98</v>
      </c>
      <c r="G28" s="28"/>
      <c r="H28" s="27">
        <v>9607594.1799999997</v>
      </c>
    </row>
    <row r="29" spans="1:8" ht="15" customHeight="1" x14ac:dyDescent="0.25">
      <c r="A29" s="15"/>
      <c r="B29" s="15"/>
      <c r="C29" s="67" t="s">
        <v>106</v>
      </c>
      <c r="D29" s="67"/>
      <c r="F29" s="27">
        <v>-12361891.939999999</v>
      </c>
      <c r="G29" s="28"/>
      <c r="H29" s="27">
        <v>-8839826.7799999993</v>
      </c>
    </row>
    <row r="30" spans="1:8" ht="15" customHeight="1" x14ac:dyDescent="0.25">
      <c r="A30" s="15"/>
      <c r="B30" s="15"/>
      <c r="C30" s="67" t="s">
        <v>79</v>
      </c>
      <c r="D30" s="67"/>
      <c r="F30" s="27">
        <v>47607549.950000003</v>
      </c>
      <c r="G30" s="28"/>
      <c r="H30" s="27">
        <v>14795934.1</v>
      </c>
    </row>
    <row r="31" spans="1:8" ht="15" customHeight="1" x14ac:dyDescent="0.25">
      <c r="A31" s="15"/>
      <c r="B31" s="15"/>
      <c r="C31" s="67" t="s">
        <v>107</v>
      </c>
      <c r="D31" s="67"/>
      <c r="F31" s="27">
        <v>447467.68</v>
      </c>
      <c r="G31" s="28"/>
      <c r="H31" s="27">
        <v>1900.96</v>
      </c>
    </row>
    <row r="32" spans="1:8" ht="15" customHeight="1" x14ac:dyDescent="0.25">
      <c r="A32" s="15"/>
      <c r="B32" s="15"/>
      <c r="C32" s="67" t="s">
        <v>108</v>
      </c>
      <c r="D32" s="67"/>
      <c r="F32" s="27">
        <v>-48765116.200000003</v>
      </c>
      <c r="G32" s="28"/>
      <c r="H32" s="27">
        <v>-7129972.7599999998</v>
      </c>
    </row>
    <row r="33" spans="1:8" ht="15" customHeight="1" x14ac:dyDescent="0.25">
      <c r="A33" s="15"/>
      <c r="B33" s="15"/>
      <c r="C33" s="67" t="s">
        <v>109</v>
      </c>
      <c r="D33" s="67"/>
      <c r="F33" s="27">
        <v>-11631898.26</v>
      </c>
      <c r="G33" s="28"/>
      <c r="H33" s="27">
        <v>-16002503.640000001</v>
      </c>
    </row>
    <row r="34" spans="1:8" ht="15" customHeight="1" x14ac:dyDescent="0.25">
      <c r="A34" s="15"/>
      <c r="B34" s="15"/>
      <c r="C34" s="67" t="s">
        <v>110</v>
      </c>
      <c r="D34" s="67"/>
      <c r="F34" s="29">
        <v>-8129054.8700000001</v>
      </c>
      <c r="G34" s="28"/>
      <c r="H34" s="29">
        <v>-5465372.8600000003</v>
      </c>
    </row>
    <row r="35" spans="1:8" ht="27.5" customHeight="1" x14ac:dyDescent="0.3">
      <c r="A35" s="15"/>
      <c r="B35" s="15"/>
      <c r="C35" s="15"/>
      <c r="D35" s="14" t="s">
        <v>111</v>
      </c>
      <c r="F35" s="30">
        <v>-19602406.66</v>
      </c>
      <c r="G35" s="28"/>
      <c r="H35" s="30">
        <v>-13032246.800000001</v>
      </c>
    </row>
    <row r="36" spans="1:8" ht="15" customHeight="1" x14ac:dyDescent="0.3">
      <c r="A36" s="15"/>
      <c r="B36" s="15"/>
      <c r="C36" s="15"/>
      <c r="D36" s="14"/>
      <c r="F36" s="28"/>
      <c r="G36" s="28"/>
      <c r="H36" s="28"/>
    </row>
    <row r="37" spans="1:8" ht="15" customHeight="1" x14ac:dyDescent="0.3">
      <c r="A37" s="15"/>
      <c r="B37" s="65" t="s">
        <v>112</v>
      </c>
      <c r="C37" s="65"/>
      <c r="D37" s="65"/>
      <c r="F37" s="28"/>
      <c r="G37" s="28"/>
      <c r="H37" s="28"/>
    </row>
    <row r="38" spans="1:8" ht="15" customHeight="1" x14ac:dyDescent="0.25">
      <c r="A38" s="15"/>
      <c r="B38" s="15"/>
      <c r="C38" s="67" t="s">
        <v>70</v>
      </c>
      <c r="D38" s="67"/>
      <c r="F38" s="27">
        <v>53116083.229999997</v>
      </c>
      <c r="G38" s="28"/>
      <c r="H38" s="27">
        <v>51935698.75</v>
      </c>
    </row>
    <row r="39" spans="1:8" ht="15" customHeight="1" x14ac:dyDescent="0.25">
      <c r="A39" s="15"/>
      <c r="B39" s="15"/>
      <c r="C39" s="67" t="s">
        <v>107</v>
      </c>
      <c r="D39" s="67"/>
      <c r="F39" s="27">
        <v>12112104.27</v>
      </c>
      <c r="G39" s="28"/>
      <c r="H39" s="27">
        <v>7128621.04</v>
      </c>
    </row>
    <row r="40" spans="1:8" ht="15" customHeight="1" x14ac:dyDescent="0.25">
      <c r="A40" s="15"/>
      <c r="B40" s="15"/>
      <c r="C40" s="67" t="s">
        <v>72</v>
      </c>
      <c r="D40" s="67"/>
      <c r="F40" s="27">
        <v>12243271</v>
      </c>
      <c r="G40" s="28"/>
      <c r="H40" s="27">
        <v>9512080</v>
      </c>
    </row>
    <row r="41" spans="1:8" ht="15" customHeight="1" x14ac:dyDescent="0.25">
      <c r="A41" s="15"/>
      <c r="B41" s="15"/>
      <c r="C41" s="67" t="s">
        <v>73</v>
      </c>
      <c r="D41" s="67"/>
      <c r="F41" s="27">
        <v>3559225</v>
      </c>
      <c r="G41" s="28"/>
      <c r="H41" s="27">
        <v>6981761</v>
      </c>
    </row>
    <row r="42" spans="1:8" ht="15" customHeight="1" x14ac:dyDescent="0.25">
      <c r="A42" s="15"/>
      <c r="B42" s="15"/>
      <c r="C42" s="67" t="s">
        <v>113</v>
      </c>
      <c r="D42" s="67"/>
      <c r="F42" s="27">
        <v>-2848084.93</v>
      </c>
      <c r="G42" s="28"/>
      <c r="H42" s="27">
        <v>-2671060.56</v>
      </c>
    </row>
    <row r="43" spans="1:8" ht="15" customHeight="1" x14ac:dyDescent="0.3">
      <c r="A43" s="15"/>
      <c r="B43" s="15"/>
      <c r="C43" s="15"/>
      <c r="D43" s="14" t="s">
        <v>114</v>
      </c>
      <c r="F43" s="30">
        <v>78182598.569999993</v>
      </c>
      <c r="G43" s="28"/>
      <c r="H43" s="30">
        <v>72887100.230000004</v>
      </c>
    </row>
    <row r="44" spans="1:8" ht="15" customHeight="1" x14ac:dyDescent="0.3">
      <c r="A44" s="15"/>
      <c r="B44" s="15"/>
      <c r="C44" s="15"/>
      <c r="D44" s="14"/>
      <c r="F44" s="28"/>
      <c r="G44" s="28"/>
      <c r="H44" s="28"/>
    </row>
    <row r="45" spans="1:8" ht="15" customHeight="1" x14ac:dyDescent="0.3">
      <c r="A45" s="15"/>
      <c r="B45" s="15"/>
      <c r="C45" s="15"/>
      <c r="D45" s="14" t="s">
        <v>115</v>
      </c>
      <c r="F45" s="27">
        <v>7201447.8999999799</v>
      </c>
      <c r="G45" s="28"/>
      <c r="H45" s="27">
        <v>6685827.9500000002</v>
      </c>
    </row>
    <row r="46" spans="1:8" ht="15" customHeight="1" x14ac:dyDescent="0.25">
      <c r="A46" s="15"/>
      <c r="B46" s="15"/>
      <c r="C46" s="15"/>
      <c r="D46" s="15"/>
      <c r="F46" s="28"/>
      <c r="G46" s="28"/>
      <c r="H46" s="28"/>
    </row>
    <row r="47" spans="1:8" ht="15" customHeight="1" x14ac:dyDescent="0.3">
      <c r="A47" s="15"/>
      <c r="B47" s="65" t="s">
        <v>116</v>
      </c>
      <c r="C47" s="65"/>
      <c r="D47" s="65"/>
      <c r="F47" s="27">
        <v>79986705.659999996</v>
      </c>
      <c r="G47" s="28"/>
      <c r="H47" s="27">
        <v>73300877.709999993</v>
      </c>
    </row>
    <row r="48" spans="1:8" ht="15" customHeight="1" x14ac:dyDescent="0.25">
      <c r="A48" s="15"/>
      <c r="B48" s="15"/>
      <c r="C48" s="15"/>
      <c r="D48" s="15"/>
      <c r="F48" s="24"/>
      <c r="H48" s="24"/>
    </row>
    <row r="49" spans="1:9" ht="15" customHeight="1" thickBot="1" x14ac:dyDescent="0.35">
      <c r="A49" s="15"/>
      <c r="B49" s="65" t="s">
        <v>117</v>
      </c>
      <c r="C49" s="65"/>
      <c r="D49" s="65"/>
      <c r="F49" s="25">
        <v>87188153.560000002</v>
      </c>
      <c r="H49" s="25">
        <v>79986705.659999996</v>
      </c>
    </row>
    <row r="50" spans="1:9" ht="15" customHeight="1" thickTop="1" x14ac:dyDescent="0.25">
      <c r="A50" s="15"/>
      <c r="B50" s="15"/>
      <c r="C50" s="15"/>
      <c r="D50" s="15"/>
    </row>
    <row r="51" spans="1:9" ht="27.5" customHeight="1" x14ac:dyDescent="0.3">
      <c r="A51" s="15"/>
      <c r="B51" s="65" t="s">
        <v>118</v>
      </c>
      <c r="C51" s="65"/>
      <c r="D51" s="65"/>
    </row>
    <row r="52" spans="1:9" ht="15" customHeight="1" x14ac:dyDescent="0.25">
      <c r="A52" s="15"/>
      <c r="B52" s="15"/>
      <c r="C52" s="15"/>
      <c r="D52" s="15"/>
    </row>
    <row r="53" spans="1:9" ht="15" customHeight="1" x14ac:dyDescent="0.25">
      <c r="A53" s="15"/>
      <c r="B53" s="67" t="s">
        <v>119</v>
      </c>
      <c r="C53" s="67"/>
      <c r="D53" s="67"/>
      <c r="F53" s="23">
        <v>-77003451.519999996</v>
      </c>
      <c r="H53" s="23">
        <v>-78832367.310000002</v>
      </c>
      <c r="I53" s="15"/>
    </row>
    <row r="54" spans="1:9" ht="15" customHeight="1" x14ac:dyDescent="0.3">
      <c r="A54" s="15"/>
      <c r="B54" s="68" t="s">
        <v>120</v>
      </c>
      <c r="C54" s="68"/>
      <c r="D54" s="68"/>
      <c r="I54" s="15"/>
    </row>
    <row r="55" spans="1:9" ht="15" customHeight="1" x14ac:dyDescent="0.3">
      <c r="A55" s="15"/>
      <c r="B55" s="21"/>
      <c r="C55" s="67" t="s">
        <v>121</v>
      </c>
      <c r="D55" s="67"/>
      <c r="F55" s="27">
        <v>17034379.190000001</v>
      </c>
      <c r="G55" s="28"/>
      <c r="H55" s="27">
        <v>15249819.300000001</v>
      </c>
      <c r="I55" s="15"/>
    </row>
    <row r="56" spans="1:9" ht="15" customHeight="1" x14ac:dyDescent="0.25">
      <c r="A56" s="15"/>
      <c r="B56" s="15"/>
      <c r="C56" s="67" t="s">
        <v>122</v>
      </c>
      <c r="D56" s="67"/>
      <c r="F56" s="28"/>
      <c r="G56" s="28"/>
      <c r="H56" s="28"/>
      <c r="I56" s="15"/>
    </row>
    <row r="57" spans="1:9" ht="15" customHeight="1" x14ac:dyDescent="0.25">
      <c r="A57" s="15"/>
      <c r="B57" s="15"/>
      <c r="C57" s="15"/>
      <c r="D57" s="15" t="s">
        <v>123</v>
      </c>
      <c r="F57" s="27">
        <v>1314131.3700000001</v>
      </c>
      <c r="G57" s="28"/>
      <c r="H57" s="27">
        <v>1243643.03</v>
      </c>
      <c r="I57" s="15"/>
    </row>
    <row r="58" spans="1:9" ht="15" customHeight="1" x14ac:dyDescent="0.25">
      <c r="A58" s="15"/>
      <c r="B58" s="15"/>
      <c r="C58" s="15"/>
      <c r="D58" s="15" t="s">
        <v>8</v>
      </c>
      <c r="F58" s="27">
        <v>27463.18</v>
      </c>
      <c r="G58" s="28"/>
      <c r="H58" s="27">
        <v>145061.56</v>
      </c>
      <c r="I58" s="15"/>
    </row>
    <row r="59" spans="1:9" ht="15" customHeight="1" x14ac:dyDescent="0.25">
      <c r="A59" s="15"/>
      <c r="B59" s="15"/>
      <c r="C59" s="15"/>
      <c r="D59" s="15" t="s">
        <v>124</v>
      </c>
      <c r="F59" s="27">
        <v>-983516.15</v>
      </c>
      <c r="G59" s="28"/>
      <c r="H59" s="27">
        <v>-1033480.02</v>
      </c>
      <c r="I59" s="15"/>
    </row>
    <row r="60" spans="1:9" ht="15" customHeight="1" x14ac:dyDescent="0.25">
      <c r="A60" s="15"/>
      <c r="B60" s="15"/>
      <c r="C60" s="15"/>
      <c r="D60" s="15" t="s">
        <v>20</v>
      </c>
      <c r="F60" s="27">
        <v>1347033.01</v>
      </c>
      <c r="G60" s="28"/>
      <c r="H60" s="27">
        <v>6917032.8499999996</v>
      </c>
      <c r="I60" s="15"/>
    </row>
    <row r="61" spans="1:9" ht="15" customHeight="1" x14ac:dyDescent="0.25">
      <c r="A61" s="15"/>
      <c r="B61" s="15"/>
      <c r="C61" s="15"/>
      <c r="D61" s="15" t="s">
        <v>125</v>
      </c>
      <c r="F61" s="27">
        <v>-4334133.26</v>
      </c>
      <c r="G61" s="28"/>
      <c r="H61" s="27">
        <v>-1323965</v>
      </c>
      <c r="I61" s="15"/>
    </row>
    <row r="62" spans="1:9" ht="15" customHeight="1" x14ac:dyDescent="0.25">
      <c r="A62" s="15"/>
      <c r="B62" s="15"/>
      <c r="C62" s="15"/>
      <c r="D62" s="15" t="s">
        <v>24</v>
      </c>
      <c r="F62" s="27">
        <v>543305.6</v>
      </c>
      <c r="G62" s="28"/>
      <c r="H62" s="27">
        <v>1002568.04</v>
      </c>
      <c r="I62" s="15"/>
    </row>
    <row r="63" spans="1:9" ht="15" customHeight="1" x14ac:dyDescent="0.25">
      <c r="A63" s="15"/>
      <c r="B63" s="15"/>
      <c r="C63" s="15"/>
      <c r="D63" s="15" t="s">
        <v>25</v>
      </c>
      <c r="F63" s="27">
        <v>-74299</v>
      </c>
      <c r="G63" s="28"/>
      <c r="H63" s="27">
        <v>401112.11</v>
      </c>
      <c r="I63" s="15"/>
    </row>
    <row r="64" spans="1:9" ht="15" customHeight="1" x14ac:dyDescent="0.25">
      <c r="A64" s="15"/>
      <c r="B64" s="15"/>
      <c r="C64" s="15"/>
      <c r="D64" s="15" t="s">
        <v>126</v>
      </c>
      <c r="F64" s="27">
        <v>29674478.309999999</v>
      </c>
      <c r="G64" s="28"/>
      <c r="H64" s="27">
        <v>27348751.859999999</v>
      </c>
      <c r="I64" s="15"/>
    </row>
    <row r="65" spans="1:9" ht="15" customHeight="1" x14ac:dyDescent="0.25">
      <c r="A65" s="15"/>
      <c r="B65" s="15"/>
      <c r="C65" s="15"/>
      <c r="D65" s="15" t="s">
        <v>127</v>
      </c>
      <c r="F65" s="27">
        <v>-22465549.550000001</v>
      </c>
      <c r="G65" s="28"/>
      <c r="H65" s="27">
        <v>-32613761.16</v>
      </c>
      <c r="I65" s="15"/>
    </row>
    <row r="66" spans="1:9" ht="15" customHeight="1" x14ac:dyDescent="0.25">
      <c r="A66" s="15"/>
      <c r="B66" s="15"/>
      <c r="C66" s="15"/>
      <c r="D66" s="15" t="s">
        <v>128</v>
      </c>
      <c r="F66" s="29">
        <v>-158023.03</v>
      </c>
      <c r="G66" s="28"/>
      <c r="H66" s="29">
        <v>4228634.92</v>
      </c>
      <c r="I66" s="15"/>
    </row>
    <row r="67" spans="1:9" ht="15" customHeight="1" thickBot="1" x14ac:dyDescent="0.35">
      <c r="A67" s="15"/>
      <c r="B67" s="15"/>
      <c r="C67" s="15"/>
      <c r="D67" s="14" t="s">
        <v>98</v>
      </c>
      <c r="F67" s="26">
        <v>-55078181.850000001</v>
      </c>
      <c r="H67" s="26">
        <v>-57266949.82</v>
      </c>
      <c r="I67" s="15"/>
    </row>
    <row r="68" spans="1:9" ht="15" customHeight="1" thickTop="1" x14ac:dyDescent="0.25">
      <c r="A68" s="15"/>
      <c r="B68" s="15"/>
      <c r="C68" s="15"/>
      <c r="D68" s="15"/>
    </row>
    <row r="69" spans="1:9" ht="15" customHeight="1" x14ac:dyDescent="0.25">
      <c r="A69" s="15"/>
      <c r="B69" s="67" t="s">
        <v>129</v>
      </c>
      <c r="C69" s="67"/>
      <c r="D69" s="67"/>
    </row>
    <row r="70" spans="1:9" ht="15" customHeight="1" x14ac:dyDescent="0.25">
      <c r="A70" s="15"/>
      <c r="B70" s="15"/>
      <c r="C70" s="67" t="s">
        <v>130</v>
      </c>
      <c r="D70" s="67"/>
    </row>
    <row r="71" spans="1:9" ht="15" customHeight="1" x14ac:dyDescent="0.25">
      <c r="A71" s="15"/>
      <c r="B71" s="15"/>
      <c r="C71" s="15"/>
      <c r="D71" s="15" t="s">
        <v>131</v>
      </c>
      <c r="F71" s="23">
        <v>34272440.799999997</v>
      </c>
      <c r="H71" s="23">
        <v>32033611.579999998</v>
      </c>
    </row>
    <row r="72" spans="1:9" ht="15" customHeight="1" x14ac:dyDescent="0.25">
      <c r="A72" s="15"/>
      <c r="B72" s="15"/>
      <c r="C72" s="15"/>
      <c r="D72" s="15" t="s">
        <v>132</v>
      </c>
      <c r="F72" s="27">
        <v>876361.41</v>
      </c>
      <c r="G72" s="28"/>
      <c r="H72" s="27">
        <v>181301.36</v>
      </c>
    </row>
    <row r="73" spans="1:9" ht="15" customHeight="1" x14ac:dyDescent="0.25">
      <c r="A73" s="15"/>
      <c r="B73" s="15"/>
      <c r="C73" s="67" t="s">
        <v>133</v>
      </c>
      <c r="D73" s="67"/>
      <c r="F73" s="28"/>
      <c r="G73" s="28"/>
      <c r="H73" s="28"/>
    </row>
    <row r="74" spans="1:9" ht="15" customHeight="1" x14ac:dyDescent="0.25">
      <c r="A74" s="15"/>
      <c r="B74" s="15"/>
      <c r="C74" s="15"/>
      <c r="D74" s="15" t="s">
        <v>131</v>
      </c>
      <c r="F74" s="27">
        <v>508614.91</v>
      </c>
      <c r="G74" s="28"/>
      <c r="H74" s="27">
        <v>958885</v>
      </c>
    </row>
    <row r="75" spans="1:9" ht="15" customHeight="1" x14ac:dyDescent="0.25">
      <c r="A75" s="15"/>
      <c r="B75" s="15"/>
      <c r="C75" s="15"/>
      <c r="D75" s="15" t="s">
        <v>132</v>
      </c>
      <c r="F75" s="27">
        <v>148312.95000000001</v>
      </c>
      <c r="G75" s="28"/>
      <c r="H75" s="27">
        <v>569852.82999999996</v>
      </c>
    </row>
    <row r="76" spans="1:9" ht="15" customHeight="1" x14ac:dyDescent="0.25">
      <c r="A76" s="15"/>
      <c r="B76" s="15"/>
      <c r="C76" s="67" t="s">
        <v>134</v>
      </c>
      <c r="D76" s="67"/>
      <c r="F76" s="27">
        <v>87523.54</v>
      </c>
      <c r="G76" s="28"/>
      <c r="H76" s="27">
        <v>14850</v>
      </c>
    </row>
    <row r="77" spans="1:9" ht="15" customHeight="1" x14ac:dyDescent="0.25">
      <c r="A77" s="15"/>
      <c r="B77" s="15"/>
      <c r="C77" s="67" t="s">
        <v>135</v>
      </c>
      <c r="D77" s="67"/>
      <c r="F77" s="27">
        <v>51003.81</v>
      </c>
      <c r="G77" s="28"/>
      <c r="H77" s="27">
        <v>58775.09</v>
      </c>
    </row>
    <row r="78" spans="1:9" ht="15" customHeight="1" x14ac:dyDescent="0.25">
      <c r="A78" s="15"/>
      <c r="B78" s="15"/>
      <c r="C78" s="15"/>
      <c r="D78" s="15"/>
    </row>
    <row r="79" spans="1:9" ht="15" customHeight="1" x14ac:dyDescent="0.25">
      <c r="A79" s="15"/>
      <c r="B79" s="15"/>
      <c r="C79" s="67"/>
      <c r="D79" s="67"/>
    </row>
    <row r="80" spans="1:9" ht="15" customHeight="1" x14ac:dyDescent="0.25">
      <c r="A80" s="15"/>
      <c r="B80" s="15"/>
      <c r="C80" s="15"/>
      <c r="D80" s="15"/>
    </row>
  </sheetData>
  <mergeCells count="47">
    <mergeCell ref="A1:D1"/>
    <mergeCell ref="C7:D7"/>
    <mergeCell ref="C8:D8"/>
    <mergeCell ref="C6:D6"/>
    <mergeCell ref="B5:D5"/>
    <mergeCell ref="C11:D11"/>
    <mergeCell ref="C10:D10"/>
    <mergeCell ref="C9:D9"/>
    <mergeCell ref="C12:D12"/>
    <mergeCell ref="A2:D2"/>
    <mergeCell ref="C13:D13"/>
    <mergeCell ref="C14:D14"/>
    <mergeCell ref="C15:D15"/>
    <mergeCell ref="C18:D18"/>
    <mergeCell ref="C17:D17"/>
    <mergeCell ref="C16:D16"/>
    <mergeCell ref="C23:D23"/>
    <mergeCell ref="C22:D22"/>
    <mergeCell ref="B21:D21"/>
    <mergeCell ref="C24:D24"/>
    <mergeCell ref="B27:D27"/>
    <mergeCell ref="C30:D30"/>
    <mergeCell ref="C31:D31"/>
    <mergeCell ref="C29:D29"/>
    <mergeCell ref="C28:D28"/>
    <mergeCell ref="C34:D34"/>
    <mergeCell ref="C32:D32"/>
    <mergeCell ref="C33:D33"/>
    <mergeCell ref="B37:D37"/>
    <mergeCell ref="C38:D38"/>
    <mergeCell ref="C39:D39"/>
    <mergeCell ref="C42:D42"/>
    <mergeCell ref="C41:D41"/>
    <mergeCell ref="C40:D40"/>
    <mergeCell ref="B47:D47"/>
    <mergeCell ref="B49:D49"/>
    <mergeCell ref="B51:D51"/>
    <mergeCell ref="C56:D56"/>
    <mergeCell ref="C55:D55"/>
    <mergeCell ref="B53:D53"/>
    <mergeCell ref="B54:D54"/>
    <mergeCell ref="C79:D79"/>
    <mergeCell ref="B69:D69"/>
    <mergeCell ref="C70:D70"/>
    <mergeCell ref="C73:D73"/>
    <mergeCell ref="C77:D77"/>
    <mergeCell ref="C76:D7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Net Position UWEAU</vt:lpstr>
      <vt:lpstr>Stmt of Rev Exp UWEAU</vt:lpstr>
      <vt:lpstr>Stmt of Cash Flows UWEAU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Prusha, Jan</cp:lastModifiedBy>
  <cp:revision>2</cp:revision>
  <dcterms:created xsi:type="dcterms:W3CDTF">2024-12-04T22:35:27Z</dcterms:created>
  <dcterms:modified xsi:type="dcterms:W3CDTF">2025-12-18T18:49:14Z</dcterms:modified>
</cp:coreProperties>
</file>